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showObjects="none" defaultThemeVersion="166925"/>
  <mc:AlternateContent xmlns:mc="http://schemas.openxmlformats.org/markup-compatibility/2006">
    <mc:Choice Requires="x15">
      <x15ac:absPath xmlns:x15ac="http://schemas.microsoft.com/office/spreadsheetml/2010/11/ac" url="C:\Users\asahi\Dropbox\70. Concepts\012.テックセミナー\012.仕様書の書き方\成果物\04_テスト\"/>
    </mc:Choice>
  </mc:AlternateContent>
  <xr:revisionPtr revIDLastSave="0" documentId="13_ncr:1_{668C05AC-89AB-4C86-A9BB-45F201B093C3}" xr6:coauthVersionLast="45" xr6:coauthVersionMax="45" xr10:uidLastSave="{00000000-0000-0000-0000-000000000000}"/>
  <bookViews>
    <workbookView xWindow="-98" yWindow="-98" windowWidth="20715" windowHeight="13276" xr2:uid="{E5B7D6DC-2FB5-4D76-8576-A3B3EE609453}"/>
  </bookViews>
  <sheets>
    <sheet name="テストコンディション" sheetId="1" r:id="rId1"/>
    <sheet name="テストシナリオ-最小桁データ" sheetId="2" r:id="rId2"/>
    <sheet name="テストシナリオ-最大桁データ" sheetId="3" r:id="rId3"/>
    <sheet name="テストシナリオ-エラー系" sheetId="4" r:id="rId4"/>
    <sheet name="データ定義シート" sheetId="5" r:id="rId5"/>
  </sheets>
  <definedNames>
    <definedName name="_xlnm._FilterDatabase" localSheetId="0" hidden="1">テストコンディション!$A$1:$E$22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 i="4" l="1"/>
  <c r="E4" i="4"/>
  <c r="D4" i="4"/>
  <c r="C4" i="4"/>
  <c r="A4" i="4"/>
  <c r="F3" i="4"/>
  <c r="E3" i="4"/>
  <c r="D3" i="4"/>
  <c r="C3" i="4"/>
  <c r="A3" i="4"/>
  <c r="A11" i="2"/>
  <c r="C11" i="2"/>
  <c r="D11" i="2"/>
  <c r="E11" i="2"/>
  <c r="F11" i="2"/>
  <c r="A12" i="2"/>
  <c r="C12" i="2"/>
  <c r="D12" i="2"/>
  <c r="E12" i="2"/>
  <c r="F12" i="2"/>
  <c r="A13" i="2"/>
  <c r="C13" i="2"/>
  <c r="D13" i="2"/>
  <c r="E13" i="2"/>
  <c r="F13" i="2"/>
  <c r="A14" i="2"/>
  <c r="C14" i="2"/>
  <c r="D14" i="2"/>
  <c r="E14" i="2"/>
  <c r="F14" i="2"/>
  <c r="A15" i="2"/>
  <c r="C15" i="2"/>
  <c r="D15" i="2"/>
  <c r="E15" i="2"/>
  <c r="F15" i="2"/>
  <c r="F8" i="3"/>
  <c r="E8" i="3"/>
  <c r="D8" i="3"/>
  <c r="C8" i="3"/>
  <c r="A8" i="3"/>
  <c r="F7" i="3"/>
  <c r="E7" i="3"/>
  <c r="D7" i="3"/>
  <c r="C7" i="3"/>
  <c r="A7" i="3"/>
  <c r="F6" i="3"/>
  <c r="E6" i="3"/>
  <c r="D6" i="3"/>
  <c r="C6" i="3"/>
  <c r="A6" i="3"/>
  <c r="F5" i="3"/>
  <c r="E5" i="3"/>
  <c r="D5" i="3"/>
  <c r="C5" i="3"/>
  <c r="A5" i="3"/>
  <c r="F4" i="3"/>
  <c r="E4" i="3"/>
  <c r="D4" i="3"/>
  <c r="C4" i="3"/>
  <c r="A4" i="3"/>
  <c r="F3" i="3"/>
  <c r="E3" i="3"/>
  <c r="D3" i="3"/>
  <c r="C3" i="3"/>
  <c r="A3" i="3"/>
  <c r="A10" i="2"/>
  <c r="A9" i="2"/>
  <c r="A8" i="2"/>
  <c r="A7" i="2"/>
  <c r="A6" i="2"/>
  <c r="A5" i="2"/>
  <c r="A4" i="2"/>
  <c r="A3" i="2"/>
  <c r="C4" i="2"/>
  <c r="D4" i="2"/>
  <c r="E4" i="2"/>
  <c r="F4" i="2"/>
  <c r="C5" i="2"/>
  <c r="D5" i="2"/>
  <c r="E5" i="2"/>
  <c r="F5" i="2"/>
  <c r="C6" i="2"/>
  <c r="D6" i="2"/>
  <c r="E6" i="2"/>
  <c r="F6" i="2"/>
  <c r="C7" i="2"/>
  <c r="D7" i="2"/>
  <c r="E7" i="2"/>
  <c r="F7" i="2"/>
  <c r="C8" i="2"/>
  <c r="D8" i="2"/>
  <c r="E8" i="2"/>
  <c r="F8" i="2"/>
  <c r="C9" i="2"/>
  <c r="D9" i="2"/>
  <c r="E9" i="2"/>
  <c r="F9" i="2"/>
  <c r="C10" i="2"/>
  <c r="D10" i="2"/>
  <c r="E10" i="2"/>
  <c r="F10" i="2"/>
  <c r="F3" i="2"/>
  <c r="E3" i="2"/>
  <c r="D3" i="2"/>
  <c r="C3" i="2"/>
</calcChain>
</file>

<file path=xl/sharedStrings.xml><?xml version="1.0" encoding="utf-8"?>
<sst xmlns="http://schemas.openxmlformats.org/spreadsheetml/2006/main" count="376" uniqueCount="130">
  <si>
    <t>コンディションID</t>
    <phoneticPr fontId="1"/>
  </si>
  <si>
    <t>区分</t>
    <rPh sb="0" eb="2">
      <t>クブン</t>
    </rPh>
    <phoneticPr fontId="1"/>
  </si>
  <si>
    <t>操作</t>
    <rPh sb="0" eb="2">
      <t>ソウサ</t>
    </rPh>
    <phoneticPr fontId="1"/>
  </si>
  <si>
    <t>入力データ</t>
    <rPh sb="0" eb="2">
      <t>ニュウリョク</t>
    </rPh>
    <phoneticPr fontId="1"/>
  </si>
  <si>
    <t>1回目</t>
    <rPh sb="1" eb="3">
      <t>カイメ</t>
    </rPh>
    <phoneticPr fontId="1"/>
  </si>
  <si>
    <t>2回目</t>
    <rPh sb="1" eb="3">
      <t>カイメ</t>
    </rPh>
    <phoneticPr fontId="1"/>
  </si>
  <si>
    <t>3回目</t>
    <rPh sb="1" eb="3">
      <t>カイメ</t>
    </rPh>
    <phoneticPr fontId="1"/>
  </si>
  <si>
    <t>確認者</t>
    <phoneticPr fontId="1"/>
  </si>
  <si>
    <t>確認日</t>
    <rPh sb="0" eb="2">
      <t>カクニン</t>
    </rPh>
    <rPh sb="2" eb="3">
      <t>ビ</t>
    </rPh>
    <phoneticPr fontId="1"/>
  </si>
  <si>
    <t>不具合ID</t>
    <rPh sb="0" eb="3">
      <t>フグアイ</t>
    </rPh>
    <phoneticPr fontId="1"/>
  </si>
  <si>
    <t>問い合わせ</t>
    <rPh sb="0" eb="1">
      <t>ト</t>
    </rPh>
    <rPh sb="2" eb="3">
      <t>ア</t>
    </rPh>
    <phoneticPr fontId="1"/>
  </si>
  <si>
    <t xml:space="preserve">フォームを入力し、問い合わせを送信する。(最小桁データ)
</t>
    <rPh sb="5" eb="7">
      <t>ニュウリョク</t>
    </rPh>
    <rPh sb="9" eb="10">
      <t>ト</t>
    </rPh>
    <rPh sb="11" eb="12">
      <t>ア</t>
    </rPh>
    <rPh sb="15" eb="17">
      <t>ソウシン</t>
    </rPh>
    <rPh sb="21" eb="23">
      <t>サイショウ</t>
    </rPh>
    <rPh sb="23" eb="24">
      <t>ケタ</t>
    </rPh>
    <phoneticPr fontId="1"/>
  </si>
  <si>
    <t xml:space="preserve">フォームを入力し、問い合わせを送信する。(最大桁データ)
</t>
    <rPh sb="5" eb="7">
      <t>ニュウリョク</t>
    </rPh>
    <rPh sb="9" eb="10">
      <t>ト</t>
    </rPh>
    <rPh sb="11" eb="12">
      <t>ア</t>
    </rPh>
    <rPh sb="15" eb="17">
      <t>ソウシン</t>
    </rPh>
    <rPh sb="21" eb="23">
      <t>サイダイ</t>
    </rPh>
    <rPh sb="23" eb="24">
      <t>ケタ</t>
    </rPh>
    <phoneticPr fontId="1"/>
  </si>
  <si>
    <t xml:space="preserve">問い合わせと同時に顧客情報作成が行われる。(最小桁データ)
</t>
    <rPh sb="0" eb="1">
      <t>ト</t>
    </rPh>
    <rPh sb="2" eb="3">
      <t>ア</t>
    </rPh>
    <rPh sb="6" eb="8">
      <t>ドウジ</t>
    </rPh>
    <rPh sb="9" eb="11">
      <t>コキャク</t>
    </rPh>
    <rPh sb="11" eb="13">
      <t>ジョウホウ</t>
    </rPh>
    <rPh sb="13" eb="15">
      <t>サクセイ</t>
    </rPh>
    <rPh sb="16" eb="17">
      <t>オコナ</t>
    </rPh>
    <phoneticPr fontId="1"/>
  </si>
  <si>
    <t xml:space="preserve">問い合わせと同時に顧客情報作成が行われる。(最大桁データ)
</t>
    <rPh sb="0" eb="1">
      <t>ト</t>
    </rPh>
    <rPh sb="2" eb="3">
      <t>ア</t>
    </rPh>
    <rPh sb="6" eb="8">
      <t>ドウジ</t>
    </rPh>
    <rPh sb="9" eb="11">
      <t>コキャク</t>
    </rPh>
    <rPh sb="11" eb="13">
      <t>ジョウホウ</t>
    </rPh>
    <rPh sb="13" eb="15">
      <t>サクセイ</t>
    </rPh>
    <rPh sb="16" eb="17">
      <t>オコナ</t>
    </rPh>
    <phoneticPr fontId="1"/>
  </si>
  <si>
    <t>コンタクト情報が作成される。</t>
    <rPh sb="5" eb="7">
      <t>ジョウホウ</t>
    </rPh>
    <rPh sb="8" eb="10">
      <t>サクセイ</t>
    </rPh>
    <phoneticPr fontId="1"/>
  </si>
  <si>
    <t>顧客情報が作成される。</t>
    <rPh sb="0" eb="2">
      <t>コキャク</t>
    </rPh>
    <rPh sb="2" eb="4">
      <t>ジョウホウ</t>
    </rPh>
    <rPh sb="5" eb="7">
      <t>サクセイ</t>
    </rPh>
    <phoneticPr fontId="1"/>
  </si>
  <si>
    <t xml:space="preserve">既存顧客の情報でフォームを送信する。
</t>
    <rPh sb="0" eb="2">
      <t>キゾン</t>
    </rPh>
    <rPh sb="2" eb="4">
      <t>コキャク</t>
    </rPh>
    <rPh sb="5" eb="7">
      <t>ジョウホウ</t>
    </rPh>
    <rPh sb="13" eb="15">
      <t>ソウシン</t>
    </rPh>
    <phoneticPr fontId="1"/>
  </si>
  <si>
    <t>コンタクト情報が作成され、コンタクト画面の右メニューに自動で顧客が紐づく。</t>
    <rPh sb="5" eb="7">
      <t>ジョウホウ</t>
    </rPh>
    <rPh sb="8" eb="10">
      <t>サクセイ</t>
    </rPh>
    <rPh sb="18" eb="20">
      <t>ガメン</t>
    </rPh>
    <rPh sb="21" eb="22">
      <t>ミギ</t>
    </rPh>
    <rPh sb="27" eb="29">
      <t>ジドウ</t>
    </rPh>
    <rPh sb="30" eb="32">
      <t>コキャク</t>
    </rPh>
    <rPh sb="33" eb="34">
      <t>ヒモ</t>
    </rPh>
    <phoneticPr fontId="1"/>
  </si>
  <si>
    <t>新しい顧客情報が作成されない。</t>
    <rPh sb="0" eb="1">
      <t>アタラ</t>
    </rPh>
    <rPh sb="3" eb="5">
      <t>コキャク</t>
    </rPh>
    <rPh sb="5" eb="7">
      <t>ジョウホウ</t>
    </rPh>
    <rPh sb="8" eb="10">
      <t>サクセイ</t>
    </rPh>
    <phoneticPr fontId="1"/>
  </si>
  <si>
    <t xml:space="preserve">問い合わせと同時に顧客情報作成処理が動作する。(既存顧客のため、データは作成されない)
</t>
    <rPh sb="0" eb="1">
      <t>ト</t>
    </rPh>
    <rPh sb="2" eb="3">
      <t>ア</t>
    </rPh>
    <rPh sb="6" eb="8">
      <t>ドウジ</t>
    </rPh>
    <rPh sb="9" eb="11">
      <t>コキャク</t>
    </rPh>
    <rPh sb="11" eb="13">
      <t>ジョウホウ</t>
    </rPh>
    <rPh sb="13" eb="15">
      <t>サクセイ</t>
    </rPh>
    <rPh sb="15" eb="17">
      <t>ショリ</t>
    </rPh>
    <rPh sb="18" eb="20">
      <t>ドウサ</t>
    </rPh>
    <rPh sb="24" eb="26">
      <t>キゾン</t>
    </rPh>
    <rPh sb="26" eb="28">
      <t>コキャク</t>
    </rPh>
    <rPh sb="36" eb="38">
      <t>サクセイ</t>
    </rPh>
    <phoneticPr fontId="1"/>
  </si>
  <si>
    <t>顧客情報作成</t>
    <rPh sb="0" eb="2">
      <t>コキャク</t>
    </rPh>
    <rPh sb="2" eb="4">
      <t>ジョウホウ</t>
    </rPh>
    <rPh sb="4" eb="6">
      <t>サクセイ</t>
    </rPh>
    <phoneticPr fontId="1"/>
  </si>
  <si>
    <t>在庫情報検索・見積</t>
    <rPh sb="0" eb="2">
      <t>ザイコ</t>
    </rPh>
    <rPh sb="2" eb="4">
      <t>ジョウホウ</t>
    </rPh>
    <rPh sb="4" eb="6">
      <t>ケンサク</t>
    </rPh>
    <rPh sb="7" eb="9">
      <t>ミツモリ</t>
    </rPh>
    <phoneticPr fontId="1"/>
  </si>
  <si>
    <t xml:space="preserve">問い合わせと同時に在庫検索・見積が行われる。
・正常応答
・在庫なし
</t>
    <rPh sb="0" eb="1">
      <t>ト</t>
    </rPh>
    <rPh sb="2" eb="3">
      <t>ア</t>
    </rPh>
    <rPh sb="6" eb="8">
      <t>ドウジ</t>
    </rPh>
    <rPh sb="9" eb="11">
      <t>ザイコ</t>
    </rPh>
    <rPh sb="11" eb="13">
      <t>ケンサク</t>
    </rPh>
    <rPh sb="14" eb="16">
      <t>ミツモリ</t>
    </rPh>
    <rPh sb="17" eb="18">
      <t>オコナ</t>
    </rPh>
    <rPh sb="24" eb="26">
      <t>セイジョウ</t>
    </rPh>
    <rPh sb="26" eb="28">
      <t>オウトウ</t>
    </rPh>
    <rPh sb="30" eb="32">
      <t>ザイコ</t>
    </rPh>
    <phoneticPr fontId="1"/>
  </si>
  <si>
    <t xml:space="preserve">問い合わせと同時に在庫検索・見積が行われる。
・エラー
</t>
    <rPh sb="0" eb="1">
      <t>ト</t>
    </rPh>
    <rPh sb="2" eb="3">
      <t>ア</t>
    </rPh>
    <rPh sb="6" eb="8">
      <t>ドウジ</t>
    </rPh>
    <rPh sb="9" eb="11">
      <t>ザイコ</t>
    </rPh>
    <rPh sb="11" eb="13">
      <t>ケンサク</t>
    </rPh>
    <rPh sb="14" eb="16">
      <t>ミツモリ</t>
    </rPh>
    <rPh sb="17" eb="18">
      <t>オコナ</t>
    </rPh>
    <phoneticPr fontId="1"/>
  </si>
  <si>
    <t>取引が作成される。</t>
    <rPh sb="0" eb="2">
      <t>トリヒキ</t>
    </rPh>
    <rPh sb="3" eb="5">
      <t>サクセイ</t>
    </rPh>
    <phoneticPr fontId="1"/>
  </si>
  <si>
    <t>取引が作成されない。</t>
    <rPh sb="0" eb="2">
      <t>トリヒキ</t>
    </rPh>
    <rPh sb="3" eb="5">
      <t>サクセイ</t>
    </rPh>
    <phoneticPr fontId="1"/>
  </si>
  <si>
    <t>メール送受信</t>
    <rPh sb="3" eb="6">
      <t>ソウジュシン</t>
    </rPh>
    <phoneticPr fontId="1"/>
  </si>
  <si>
    <t xml:space="preserve">メールが送信され、送信したメールがコンタクトに紐づく。
</t>
    <rPh sb="4" eb="6">
      <t>ソウシン</t>
    </rPh>
    <rPh sb="9" eb="11">
      <t>ソウシン</t>
    </rPh>
    <rPh sb="23" eb="24">
      <t>ヒモ</t>
    </rPh>
    <phoneticPr fontId="1"/>
  </si>
  <si>
    <t xml:space="preserve">受信したメールがコンタクトに紐づき、コンタクト画面で参照できる。
</t>
    <rPh sb="0" eb="2">
      <t>ジュシン</t>
    </rPh>
    <rPh sb="14" eb="15">
      <t>ヒモ</t>
    </rPh>
    <rPh sb="23" eb="25">
      <t>ガメン</t>
    </rPh>
    <rPh sb="26" eb="28">
      <t>サンショウ</t>
    </rPh>
    <phoneticPr fontId="1"/>
  </si>
  <si>
    <t>発注登録</t>
    <rPh sb="0" eb="2">
      <t>ハッチュウ</t>
    </rPh>
    <rPh sb="2" eb="4">
      <t>トウロク</t>
    </rPh>
    <phoneticPr fontId="1"/>
  </si>
  <si>
    <t xml:space="preserve">取引のステータスを「購入適格」に変更する。
</t>
    <rPh sb="0" eb="2">
      <t>トリヒキ</t>
    </rPh>
    <rPh sb="16" eb="18">
      <t>ヘンコウ</t>
    </rPh>
    <phoneticPr fontId="1"/>
  </si>
  <si>
    <t xml:space="preserve">取引のステータスを「予定されているプレゼンテーション」に変更する。
</t>
    <rPh sb="0" eb="2">
      <t>トリヒキ</t>
    </rPh>
    <rPh sb="28" eb="30">
      <t>ヘンコウ</t>
    </rPh>
    <phoneticPr fontId="1"/>
  </si>
  <si>
    <t xml:space="preserve">取引のステータスを「仕入れに関する意思決定者」に変更する。
</t>
    <rPh sb="0" eb="2">
      <t>トリヒキ</t>
    </rPh>
    <rPh sb="24" eb="26">
      <t>ヘンコウ</t>
    </rPh>
    <phoneticPr fontId="1"/>
  </si>
  <si>
    <t xml:space="preserve">取引のステータスを「送信した契約」に変更する。
</t>
    <rPh sb="0" eb="2">
      <t>トリヒキ</t>
    </rPh>
    <rPh sb="18" eb="20">
      <t>ヘンコウ</t>
    </rPh>
    <phoneticPr fontId="1"/>
  </si>
  <si>
    <t xml:space="preserve">取引のステータスを「クローズした不成立取引」に変更する。
</t>
    <rPh sb="0" eb="2">
      <t>トリヒキ</t>
    </rPh>
    <rPh sb="23" eb="25">
      <t>ヘンコウ</t>
    </rPh>
    <phoneticPr fontId="1"/>
  </si>
  <si>
    <t>発注システムに発注登録情報が送られる。</t>
    <rPh sb="0" eb="2">
      <t>ハッチュウ</t>
    </rPh>
    <rPh sb="7" eb="9">
      <t>ハッチュウ</t>
    </rPh>
    <rPh sb="9" eb="11">
      <t>トウロク</t>
    </rPh>
    <rPh sb="11" eb="13">
      <t>ジョウホウ</t>
    </rPh>
    <rPh sb="14" eb="15">
      <t>オク</t>
    </rPh>
    <phoneticPr fontId="1"/>
  </si>
  <si>
    <t>発注登録情報が送られない。</t>
    <rPh sb="0" eb="2">
      <t>ハッチュウ</t>
    </rPh>
    <rPh sb="2" eb="4">
      <t>トウロク</t>
    </rPh>
    <rPh sb="4" eb="6">
      <t>ジョウホウ</t>
    </rPh>
    <rPh sb="7" eb="8">
      <t>オク</t>
    </rPh>
    <phoneticPr fontId="1"/>
  </si>
  <si>
    <t xml:space="preserve">取引のステータスを「成約」に変更する。(最小桁データ)
</t>
    <rPh sb="0" eb="2">
      <t>トリヒキ</t>
    </rPh>
    <rPh sb="14" eb="16">
      <t>ヘンコウ</t>
    </rPh>
    <phoneticPr fontId="1"/>
  </si>
  <si>
    <t xml:space="preserve">取引のステータスを「成約」に変更する。(最大桁データ)
</t>
    <rPh sb="0" eb="2">
      <t>トリヒキ</t>
    </rPh>
    <rPh sb="14" eb="16">
      <t>ヘンコウ</t>
    </rPh>
    <rPh sb="20" eb="22">
      <t>サイダイ</t>
    </rPh>
    <phoneticPr fontId="1"/>
  </si>
  <si>
    <t>ステップ</t>
    <phoneticPr fontId="1"/>
  </si>
  <si>
    <t>C_001_001</t>
    <phoneticPr fontId="1"/>
  </si>
  <si>
    <t>C_001_002</t>
  </si>
  <si>
    <t>C_002_001</t>
    <phoneticPr fontId="1"/>
  </si>
  <si>
    <t>C_002_002</t>
  </si>
  <si>
    <t>C_003_001</t>
    <phoneticPr fontId="1"/>
  </si>
  <si>
    <t>C_003_002</t>
  </si>
  <si>
    <t>C_003_003</t>
  </si>
  <si>
    <t>C_003_004</t>
  </si>
  <si>
    <t>C_004_001</t>
    <phoneticPr fontId="1"/>
  </si>
  <si>
    <t>C_004_002</t>
    <phoneticPr fontId="1"/>
  </si>
  <si>
    <t>C_005_001</t>
    <phoneticPr fontId="1"/>
  </si>
  <si>
    <t>C_005_006</t>
  </si>
  <si>
    <t>D_001_001</t>
    <phoneticPr fontId="1"/>
  </si>
  <si>
    <t xml:space="preserve">コンタクト画面から、顧客にメールを送信する。(最小桁データ)
</t>
    <rPh sb="5" eb="7">
      <t>ガメン</t>
    </rPh>
    <rPh sb="10" eb="12">
      <t>コキャク</t>
    </rPh>
    <rPh sb="17" eb="19">
      <t>ソウシン</t>
    </rPh>
    <rPh sb="23" eb="25">
      <t>サイショウ</t>
    </rPh>
    <rPh sb="25" eb="26">
      <t>ケタ</t>
    </rPh>
    <phoneticPr fontId="1"/>
  </si>
  <si>
    <t xml:space="preserve">コンタクト画面から、顧客にメールを送信する。(最大桁データ)
</t>
    <rPh sb="5" eb="7">
      <t>ガメン</t>
    </rPh>
    <rPh sb="10" eb="12">
      <t>コキャク</t>
    </rPh>
    <rPh sb="17" eb="19">
      <t>ソウシン</t>
    </rPh>
    <rPh sb="23" eb="25">
      <t>サイダイ</t>
    </rPh>
    <rPh sb="25" eb="26">
      <t>ケタ</t>
    </rPh>
    <phoneticPr fontId="1"/>
  </si>
  <si>
    <t xml:space="preserve">顧客からメールを受信する。(最小桁データ)
</t>
    <rPh sb="0" eb="2">
      <t>コキャク</t>
    </rPh>
    <rPh sb="8" eb="10">
      <t>ジュシン</t>
    </rPh>
    <rPh sb="14" eb="16">
      <t>サイショウ</t>
    </rPh>
    <rPh sb="16" eb="17">
      <t>ケタ</t>
    </rPh>
    <phoneticPr fontId="1"/>
  </si>
  <si>
    <t xml:space="preserve">顧客からメールを受信する。(最大桁データ)
</t>
    <rPh sb="0" eb="2">
      <t>コキャク</t>
    </rPh>
    <rPh sb="8" eb="10">
      <t>ジュシン</t>
    </rPh>
    <rPh sb="14" eb="16">
      <t>サイダイ</t>
    </rPh>
    <rPh sb="16" eb="17">
      <t>ケタ</t>
    </rPh>
    <phoneticPr fontId="1"/>
  </si>
  <si>
    <t>D_001_002</t>
    <phoneticPr fontId="1"/>
  </si>
  <si>
    <t>C_001_003</t>
    <phoneticPr fontId="1"/>
  </si>
  <si>
    <t>C_002_003</t>
    <phoneticPr fontId="1"/>
  </si>
  <si>
    <t>C_005_002</t>
    <phoneticPr fontId="1"/>
  </si>
  <si>
    <t>C_005_003</t>
    <phoneticPr fontId="1"/>
  </si>
  <si>
    <t>C_005_004</t>
    <phoneticPr fontId="1"/>
  </si>
  <si>
    <t>C_005_005</t>
    <phoneticPr fontId="1"/>
  </si>
  <si>
    <t>C_005_007</t>
    <phoneticPr fontId="1"/>
  </si>
  <si>
    <t>D_003_003</t>
    <phoneticPr fontId="1"/>
  </si>
  <si>
    <t>D_003_004</t>
    <phoneticPr fontId="1"/>
  </si>
  <si>
    <t>データID</t>
    <phoneticPr fontId="1"/>
  </si>
  <si>
    <t>エンティティ</t>
    <phoneticPr fontId="1"/>
  </si>
  <si>
    <t>項目</t>
    <rPh sb="0" eb="2">
      <t>コウモク</t>
    </rPh>
    <phoneticPr fontId="1"/>
  </si>
  <si>
    <t>値</t>
    <rPh sb="0" eb="1">
      <t>アタイ</t>
    </rPh>
    <phoneticPr fontId="1"/>
  </si>
  <si>
    <t>会社名</t>
    <rPh sb="0" eb="3">
      <t>カイシャメイ</t>
    </rPh>
    <phoneticPr fontId="1"/>
  </si>
  <si>
    <t>あ</t>
    <phoneticPr fontId="1"/>
  </si>
  <si>
    <t>名</t>
    <rPh sb="0" eb="1">
      <t>メイ</t>
    </rPh>
    <phoneticPr fontId="1"/>
  </si>
  <si>
    <t>い</t>
    <phoneticPr fontId="1"/>
  </si>
  <si>
    <t>姓</t>
    <rPh sb="0" eb="1">
      <t>セイ</t>
    </rPh>
    <phoneticPr fontId="1"/>
  </si>
  <si>
    <t>う</t>
    <phoneticPr fontId="1"/>
  </si>
  <si>
    <t>Eメール</t>
  </si>
  <si>
    <t>郵便番号</t>
    <rPh sb="0" eb="4">
      <t>ユウビンバンゴウ</t>
    </rPh>
    <phoneticPr fontId="1"/>
  </si>
  <si>
    <t>1234567</t>
    <phoneticPr fontId="1"/>
  </si>
  <si>
    <t>都道府県／地域</t>
    <rPh sb="0" eb="4">
      <t>トドウフケン</t>
    </rPh>
    <rPh sb="5" eb="7">
      <t>チイキ</t>
    </rPh>
    <phoneticPr fontId="1"/>
  </si>
  <si>
    <t>え</t>
    <phoneticPr fontId="1"/>
  </si>
  <si>
    <t>市区町村</t>
    <rPh sb="0" eb="2">
      <t>シク</t>
    </rPh>
    <rPh sb="2" eb="4">
      <t>チョウソン</t>
    </rPh>
    <phoneticPr fontId="1"/>
  </si>
  <si>
    <t>お</t>
    <phoneticPr fontId="1"/>
  </si>
  <si>
    <t>番地</t>
    <rPh sb="0" eb="2">
      <t>バンチ</t>
    </rPh>
    <phoneticPr fontId="1"/>
  </si>
  <si>
    <t>か</t>
    <phoneticPr fontId="1"/>
  </si>
  <si>
    <t>電話番号</t>
    <rPh sb="0" eb="2">
      <t>デンワ</t>
    </rPh>
    <rPh sb="2" eb="4">
      <t>バンゴウ</t>
    </rPh>
    <phoneticPr fontId="1"/>
  </si>
  <si>
    <t>1234567890</t>
    <phoneticPr fontId="1"/>
  </si>
  <si>
    <t>製品</t>
    <rPh sb="0" eb="2">
      <t>セイヒン</t>
    </rPh>
    <phoneticPr fontId="1"/>
  </si>
  <si>
    <t>製品A</t>
    <rPh sb="0" eb="2">
      <t>セイヒン</t>
    </rPh>
    <phoneticPr fontId="1"/>
  </si>
  <si>
    <t>数量</t>
    <rPh sb="0" eb="2">
      <t>スウリョウ</t>
    </rPh>
    <phoneticPr fontId="1"/>
  </si>
  <si>
    <t>1</t>
    <phoneticPr fontId="1"/>
  </si>
  <si>
    <t>テスト会社テスト会社テスト会社テスト会社テスト会社テスト会社テスト会社テスト会社テスト会社abcde12345</t>
    <rPh sb="3" eb="5">
      <t>カイシャ</t>
    </rPh>
    <phoneticPr fontId="1"/>
  </si>
  <si>
    <t>テスト担当名テスト担当名テス</t>
    <rPh sb="3" eb="5">
      <t>タントウ</t>
    </rPh>
    <rPh sb="5" eb="6">
      <t>メイ</t>
    </rPh>
    <phoneticPr fontId="1"/>
  </si>
  <si>
    <t>テスト担当姓テスト担当姓テス</t>
    <rPh sb="3" eb="5">
      <t>タントウ</t>
    </rPh>
    <rPh sb="5" eb="6">
      <t>セイ</t>
    </rPh>
    <phoneticPr fontId="1"/>
  </si>
  <si>
    <t>abcde12345abcde12345abcde12345abcde12345abcde12345abcde12345abcde12345abcde12345abcde12345abcde12345abcde12345abcde12345abcde12345abcde12345abcde12345abcde12345abcde12345abcde12345abcde12345abcde12345@abcde12345abcde12345abcde12345abcde12345abcde12345.com</t>
    <phoneticPr fontId="1"/>
  </si>
  <si>
    <t>京都府</t>
    <rPh sb="0" eb="3">
      <t>キョウトフ</t>
    </rPh>
    <phoneticPr fontId="1"/>
  </si>
  <si>
    <t>京都市</t>
    <phoneticPr fontId="1"/>
  </si>
  <si>
    <t>東山区三条通南裏二筋目白川筋西入二丁目南側南木之元町</t>
    <phoneticPr fontId="1"/>
  </si>
  <si>
    <t>09011112222</t>
    <phoneticPr fontId="1"/>
  </si>
  <si>
    <t>99</t>
    <phoneticPr fontId="1"/>
  </si>
  <si>
    <t>9999999999</t>
    <phoneticPr fontId="1"/>
  </si>
  <si>
    <t>単価マスタ</t>
    <rPh sb="0" eb="2">
      <t>タンカ</t>
    </rPh>
    <phoneticPr fontId="1"/>
  </si>
  <si>
    <t>P000000001</t>
    <phoneticPr fontId="1"/>
  </si>
  <si>
    <t>単価</t>
    <rPh sb="0" eb="2">
      <t>タンカ</t>
    </rPh>
    <phoneticPr fontId="1"/>
  </si>
  <si>
    <t>標準納期</t>
    <rPh sb="0" eb="2">
      <t>ヒョウジュン</t>
    </rPh>
    <rPh sb="2" eb="4">
      <t>ノウキ</t>
    </rPh>
    <phoneticPr fontId="1"/>
  </si>
  <si>
    <t>udemy.trial01@gmail.com</t>
    <phoneticPr fontId="1"/>
  </si>
  <si>
    <t xml:space="preserve">問い合わせと同時に在庫検索・見積が行われる。
・発注数1
・納期翌日
・正常応答
・在庫あり
</t>
    <rPh sb="0" eb="1">
      <t>ト</t>
    </rPh>
    <rPh sb="2" eb="3">
      <t>ア</t>
    </rPh>
    <rPh sb="6" eb="8">
      <t>ドウジ</t>
    </rPh>
    <rPh sb="9" eb="11">
      <t>ザイコ</t>
    </rPh>
    <rPh sb="11" eb="13">
      <t>ケンサク</t>
    </rPh>
    <rPh sb="14" eb="16">
      <t>ミツモリ</t>
    </rPh>
    <rPh sb="17" eb="18">
      <t>オコナ</t>
    </rPh>
    <rPh sb="24" eb="26">
      <t>ハッチュウ</t>
    </rPh>
    <rPh sb="26" eb="27">
      <t>スウ</t>
    </rPh>
    <rPh sb="30" eb="32">
      <t>ノウキ</t>
    </rPh>
    <rPh sb="32" eb="34">
      <t>ヨクジツ</t>
    </rPh>
    <rPh sb="36" eb="38">
      <t>セイジョウ</t>
    </rPh>
    <rPh sb="38" eb="40">
      <t>オウトウ</t>
    </rPh>
    <rPh sb="42" eb="44">
      <t>ザイコ</t>
    </rPh>
    <phoneticPr fontId="1"/>
  </si>
  <si>
    <t xml:space="preserve">問い合わせと同時に在庫検索・見積が行われる。
・発注数99
・納期1年後
・正常応答
・在庫あり
</t>
    <rPh sb="0" eb="1">
      <t>ト</t>
    </rPh>
    <rPh sb="2" eb="3">
      <t>ア</t>
    </rPh>
    <rPh sb="6" eb="8">
      <t>ドウジ</t>
    </rPh>
    <rPh sb="9" eb="11">
      <t>ザイコ</t>
    </rPh>
    <rPh sb="11" eb="13">
      <t>ケンサク</t>
    </rPh>
    <rPh sb="14" eb="16">
      <t>ミツモリ</t>
    </rPh>
    <rPh sb="17" eb="18">
      <t>オコナ</t>
    </rPh>
    <rPh sb="24" eb="26">
      <t>ハッチュウ</t>
    </rPh>
    <rPh sb="26" eb="27">
      <t>スウ</t>
    </rPh>
    <rPh sb="31" eb="33">
      <t>ノウキ</t>
    </rPh>
    <rPh sb="34" eb="36">
      <t>ネンゴ</t>
    </rPh>
    <rPh sb="38" eb="40">
      <t>セイジョウ</t>
    </rPh>
    <rPh sb="40" eb="42">
      <t>オウトウ</t>
    </rPh>
    <rPh sb="44" eb="46">
      <t>ザイコ</t>
    </rPh>
    <phoneticPr fontId="1"/>
  </si>
  <si>
    <t>365</t>
    <phoneticPr fontId="1"/>
  </si>
  <si>
    <t>在庫システム</t>
    <rPh sb="0" eb="2">
      <t>ザイコ</t>
    </rPh>
    <phoneticPr fontId="1"/>
  </si>
  <si>
    <t>0</t>
    <phoneticPr fontId="1"/>
  </si>
  <si>
    <t>在庫数</t>
    <rPh sb="0" eb="2">
      <t>ザイコ</t>
    </rPh>
    <rPh sb="2" eb="3">
      <t>スウ</t>
    </rPh>
    <phoneticPr fontId="1"/>
  </si>
  <si>
    <t>製品B</t>
    <rPh sb="0" eb="2">
      <t>セイヒン</t>
    </rPh>
    <phoneticPr fontId="1"/>
  </si>
  <si>
    <t>P000000002</t>
    <phoneticPr fontId="1"/>
  </si>
  <si>
    <t>C_003_003</t>
    <phoneticPr fontId="1"/>
  </si>
  <si>
    <t>P000000003</t>
    <phoneticPr fontId="1"/>
  </si>
  <si>
    <t>製品C</t>
    <rPh sb="0" eb="2">
      <t>セイヒン</t>
    </rPh>
    <phoneticPr fontId="1"/>
  </si>
  <si>
    <t>98</t>
    <phoneticPr fontId="1"/>
  </si>
  <si>
    <t>製品D</t>
    <rPh sb="0" eb="2">
      <t>セイヒン</t>
    </rPh>
    <phoneticPr fontId="1"/>
  </si>
  <si>
    <t>P000000004</t>
    <phoneticPr fontId="1"/>
  </si>
  <si>
    <t>P000000004のレコードなし</t>
    <phoneticPr fontId="1"/>
  </si>
  <si>
    <t>確認内容</t>
    <phoneticPr fontId="1"/>
  </si>
  <si>
    <t>確認結果</t>
    <rPh sb="0" eb="2">
      <t>カクニン</t>
    </rPh>
    <rPh sb="2" eb="4">
      <t>ケッカ</t>
    </rPh>
    <phoneticPr fontId="1"/>
  </si>
  <si>
    <t>C_005_006</t>
    <phoneticPr fontId="1"/>
  </si>
  <si>
    <t>田中</t>
    <rPh sb="0" eb="2">
      <t>タナカ</t>
    </rPh>
    <phoneticPr fontId="1"/>
  </si>
  <si>
    <t>×</t>
    <phoneticPr fontId="1"/>
  </si>
  <si>
    <t>2</t>
    <phoneticPr fontId="1"/>
  </si>
  <si>
    <t>〇</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</si>
</sst>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sz val="11"/>
      <color theme="0"/>
      <name val="Meiryo UI"/>
      <family val="3"/>
      <charset val="128"/>
    </font>
  </fonts>
  <fills count="3">
    <fill>
      <patternFill patternType="none"/>
    </fill>
    <fill>
      <patternFill patternType="gray125"/>
    </fill>
    <fill>
      <patternFill patternType="solid">
        <fgColor theme="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20">
    <xf numFmtId="0" fontId="0" fillId="0" borderId="0" xfId="0">
      <alignment vertical="center"/>
    </xf>
    <xf numFmtId="0" fontId="3" fillId="2" borderId="1" xfId="0" applyFont="1" applyFill="1" applyBorder="1" applyAlignment="1">
      <alignment vertical="top"/>
    </xf>
    <xf numFmtId="0" fontId="2" fillId="0" borderId="0" xfId="0" applyFont="1" applyAlignment="1">
      <alignment vertical="top"/>
    </xf>
    <xf numFmtId="0" fontId="2" fillId="0" borderId="1" xfId="0" applyFont="1" applyBorder="1" applyAlignment="1">
      <alignment vertical="top"/>
    </xf>
    <xf numFmtId="0" fontId="2" fillId="0" borderId="1" xfId="0" applyFont="1" applyBorder="1" applyAlignment="1">
      <alignment vertical="top" wrapText="1"/>
    </xf>
    <xf numFmtId="0" fontId="3" fillId="2" borderId="2" xfId="0" applyFont="1" applyFill="1" applyBorder="1" applyAlignment="1">
      <alignment horizontal="left" vertical="top"/>
    </xf>
    <xf numFmtId="0" fontId="3" fillId="2" borderId="2" xfId="0" applyFont="1" applyFill="1" applyBorder="1" applyAlignment="1">
      <alignment vertical="top"/>
    </xf>
    <xf numFmtId="0" fontId="3" fillId="2" borderId="3" xfId="0" applyFont="1" applyFill="1" applyBorder="1" applyAlignment="1">
      <alignment vertical="top"/>
    </xf>
    <xf numFmtId="0" fontId="3" fillId="2" borderId="4" xfId="0" applyFont="1" applyFill="1" applyBorder="1" applyAlignment="1">
      <alignment vertical="top"/>
    </xf>
    <xf numFmtId="0" fontId="3" fillId="2" borderId="5" xfId="0" applyFont="1" applyFill="1" applyBorder="1" applyAlignment="1">
      <alignment vertical="top"/>
    </xf>
    <xf numFmtId="0" fontId="3" fillId="2" borderId="6" xfId="0" applyFont="1" applyFill="1" applyBorder="1" applyAlignment="1">
      <alignment horizontal="left" vertical="top"/>
    </xf>
    <xf numFmtId="0" fontId="3" fillId="2" borderId="6" xfId="0" applyFont="1" applyFill="1" applyBorder="1" applyAlignment="1">
      <alignment vertical="top"/>
    </xf>
    <xf numFmtId="0" fontId="3" fillId="2" borderId="1" xfId="0" applyFont="1" applyFill="1" applyBorder="1" applyAlignment="1">
      <alignment vertical="top" wrapText="1"/>
    </xf>
    <xf numFmtId="0" fontId="2" fillId="0" borderId="2" xfId="0" applyFont="1" applyBorder="1" applyAlignment="1">
      <alignment vertical="top"/>
    </xf>
    <xf numFmtId="0" fontId="2" fillId="0" borderId="7" xfId="0" applyFont="1" applyBorder="1" applyAlignment="1">
      <alignment vertical="top"/>
    </xf>
    <xf numFmtId="0" fontId="2" fillId="0" borderId="1" xfId="0" quotePrefix="1" applyFont="1" applyBorder="1" applyAlignment="1">
      <alignment vertical="top" wrapText="1"/>
    </xf>
    <xf numFmtId="0" fontId="2" fillId="0" borderId="6" xfId="0" applyFont="1" applyBorder="1" applyAlignment="1">
      <alignment vertical="top"/>
    </xf>
    <xf numFmtId="0" fontId="2" fillId="0" borderId="0" xfId="0" applyFont="1" applyAlignment="1">
      <alignment vertical="top" wrapText="1"/>
    </xf>
    <xf numFmtId="14" fontId="2" fillId="0" borderId="1" xfId="0" applyNumberFormat="1" applyFont="1" applyBorder="1" applyAlignment="1">
      <alignment vertical="top" wrapText="1"/>
    </xf>
    <xf numFmtId="0" fontId="2" fillId="0" borderId="1" xfId="0" quotePrefix="1" applyFont="1" applyBorder="1" applyAlignment="1">
      <alignmen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1CF7DB-E7EE-4F58-B4CB-902C90C6EF25}">
  <dimension ref="A1:E22"/>
  <sheetViews>
    <sheetView showGridLines="0" tabSelected="1" zoomScale="85" zoomScaleNormal="85" workbookViewId="0">
      <pane ySplit="1" topLeftCell="A2" activePane="bottomLeft" state="frozen"/>
      <selection pane="bottomLeft"/>
    </sheetView>
  </sheetViews>
  <sheetFormatPr defaultRowHeight="15" x14ac:dyDescent="0.7"/>
  <cols>
    <col min="1" max="1" width="14.8125" style="2" bestFit="1" customWidth="1"/>
    <col min="2" max="2" width="17.25" style="2" bestFit="1" customWidth="1"/>
    <col min="3" max="3" width="22.4375" style="2" bestFit="1" customWidth="1"/>
    <col min="4" max="4" width="12.125" style="2" bestFit="1" customWidth="1"/>
    <col min="5" max="5" width="29.75" style="2" bestFit="1" customWidth="1"/>
    <col min="6" max="16384" width="9" style="2"/>
  </cols>
  <sheetData>
    <row r="1" spans="1:5" x14ac:dyDescent="0.7">
      <c r="A1" s="5" t="s">
        <v>0</v>
      </c>
      <c r="B1" s="5" t="s">
        <v>1</v>
      </c>
      <c r="C1" s="6" t="s">
        <v>2</v>
      </c>
      <c r="D1" s="6" t="s">
        <v>3</v>
      </c>
      <c r="E1" s="6" t="s">
        <v>123</v>
      </c>
    </row>
    <row r="2" spans="1:5" ht="45" x14ac:dyDescent="0.7">
      <c r="A2" s="3" t="s">
        <v>41</v>
      </c>
      <c r="B2" s="4" t="s">
        <v>10</v>
      </c>
      <c r="C2" s="4" t="s">
        <v>11</v>
      </c>
      <c r="D2" s="4" t="s">
        <v>53</v>
      </c>
      <c r="E2" s="4" t="s">
        <v>15</v>
      </c>
    </row>
    <row r="3" spans="1:5" ht="60" x14ac:dyDescent="0.7">
      <c r="A3" s="3" t="s">
        <v>42</v>
      </c>
      <c r="B3" s="4" t="s">
        <v>10</v>
      </c>
      <c r="C3" s="4" t="s">
        <v>12</v>
      </c>
      <c r="D3" s="4" t="s">
        <v>58</v>
      </c>
      <c r="E3" s="4" t="s">
        <v>15</v>
      </c>
    </row>
    <row r="4" spans="1:5" ht="45" x14ac:dyDescent="0.7">
      <c r="A4" s="3" t="s">
        <v>59</v>
      </c>
      <c r="B4" s="4" t="s">
        <v>10</v>
      </c>
      <c r="C4" s="4" t="s">
        <v>17</v>
      </c>
      <c r="D4" s="4" t="s">
        <v>53</v>
      </c>
      <c r="E4" s="4" t="s">
        <v>18</v>
      </c>
    </row>
    <row r="5" spans="1:5" ht="60" x14ac:dyDescent="0.7">
      <c r="A5" s="3" t="s">
        <v>43</v>
      </c>
      <c r="B5" s="4" t="s">
        <v>21</v>
      </c>
      <c r="C5" s="4" t="s">
        <v>13</v>
      </c>
      <c r="D5" s="4" t="s">
        <v>53</v>
      </c>
      <c r="E5" s="4" t="s">
        <v>16</v>
      </c>
    </row>
    <row r="6" spans="1:5" ht="60" x14ac:dyDescent="0.7">
      <c r="A6" s="3" t="s">
        <v>44</v>
      </c>
      <c r="B6" s="4" t="s">
        <v>21</v>
      </c>
      <c r="C6" s="4" t="s">
        <v>14</v>
      </c>
      <c r="D6" s="4" t="s">
        <v>58</v>
      </c>
      <c r="E6" s="4" t="s">
        <v>16</v>
      </c>
    </row>
    <row r="7" spans="1:5" ht="75" x14ac:dyDescent="0.7">
      <c r="A7" s="3" t="s">
        <v>60</v>
      </c>
      <c r="B7" s="4" t="s">
        <v>21</v>
      </c>
      <c r="C7" s="4" t="s">
        <v>20</v>
      </c>
      <c r="D7" s="4" t="s">
        <v>53</v>
      </c>
      <c r="E7" s="4" t="s">
        <v>19</v>
      </c>
    </row>
    <row r="8" spans="1:5" ht="105" x14ac:dyDescent="0.7">
      <c r="A8" s="3" t="s">
        <v>45</v>
      </c>
      <c r="B8" s="4" t="s">
        <v>22</v>
      </c>
      <c r="C8" s="4" t="s">
        <v>108</v>
      </c>
      <c r="D8" s="4" t="s">
        <v>53</v>
      </c>
      <c r="E8" s="4" t="s">
        <v>25</v>
      </c>
    </row>
    <row r="9" spans="1:5" ht="105" x14ac:dyDescent="0.7">
      <c r="A9" s="3" t="s">
        <v>46</v>
      </c>
      <c r="B9" s="4" t="s">
        <v>22</v>
      </c>
      <c r="C9" s="4" t="s">
        <v>109</v>
      </c>
      <c r="D9" s="4" t="s">
        <v>58</v>
      </c>
      <c r="E9" s="4" t="s">
        <v>25</v>
      </c>
    </row>
    <row r="10" spans="1:5" ht="75" x14ac:dyDescent="0.7">
      <c r="A10" s="3" t="s">
        <v>116</v>
      </c>
      <c r="B10" s="4" t="s">
        <v>22</v>
      </c>
      <c r="C10" s="4" t="s">
        <v>23</v>
      </c>
      <c r="D10" s="4" t="s">
        <v>66</v>
      </c>
      <c r="E10" s="4" t="s">
        <v>26</v>
      </c>
    </row>
    <row r="11" spans="1:5" ht="60" x14ac:dyDescent="0.7">
      <c r="A11" s="3" t="s">
        <v>48</v>
      </c>
      <c r="B11" s="4" t="s">
        <v>22</v>
      </c>
      <c r="C11" s="4" t="s">
        <v>24</v>
      </c>
      <c r="D11" s="4" t="s">
        <v>67</v>
      </c>
      <c r="E11" s="4" t="s">
        <v>26</v>
      </c>
    </row>
    <row r="12" spans="1:5" ht="60" x14ac:dyDescent="0.7">
      <c r="A12" s="3" t="s">
        <v>49</v>
      </c>
      <c r="B12" s="4" t="s">
        <v>27</v>
      </c>
      <c r="C12" s="4" t="s">
        <v>54</v>
      </c>
      <c r="D12" s="4" t="s">
        <v>53</v>
      </c>
      <c r="E12" s="4" t="s">
        <v>28</v>
      </c>
    </row>
    <row r="13" spans="1:5" ht="60" x14ac:dyDescent="0.7">
      <c r="A13" s="3" t="s">
        <v>50</v>
      </c>
      <c r="B13" s="4" t="s">
        <v>27</v>
      </c>
      <c r="C13" s="4" t="s">
        <v>55</v>
      </c>
      <c r="D13" s="4" t="s">
        <v>58</v>
      </c>
      <c r="E13" s="4" t="s">
        <v>28</v>
      </c>
    </row>
    <row r="14" spans="1:5" ht="45" x14ac:dyDescent="0.7">
      <c r="A14" s="3" t="s">
        <v>50</v>
      </c>
      <c r="B14" s="4" t="s">
        <v>27</v>
      </c>
      <c r="C14" s="4" t="s">
        <v>56</v>
      </c>
      <c r="D14" s="4" t="s">
        <v>53</v>
      </c>
      <c r="E14" s="4" t="s">
        <v>29</v>
      </c>
    </row>
    <row r="15" spans="1:5" ht="45" x14ac:dyDescent="0.7">
      <c r="A15" s="3" t="s">
        <v>50</v>
      </c>
      <c r="B15" s="4" t="s">
        <v>27</v>
      </c>
      <c r="C15" s="4" t="s">
        <v>57</v>
      </c>
      <c r="D15" s="4" t="s">
        <v>58</v>
      </c>
      <c r="E15" s="4" t="s">
        <v>29</v>
      </c>
    </row>
    <row r="16" spans="1:5" ht="45" x14ac:dyDescent="0.7">
      <c r="A16" s="3" t="s">
        <v>51</v>
      </c>
      <c r="B16" s="4" t="s">
        <v>30</v>
      </c>
      <c r="C16" s="4" t="s">
        <v>31</v>
      </c>
      <c r="D16" s="4" t="s">
        <v>53</v>
      </c>
      <c r="E16" s="4" t="s">
        <v>37</v>
      </c>
    </row>
    <row r="17" spans="1:5" ht="60" x14ac:dyDescent="0.7">
      <c r="A17" s="3" t="s">
        <v>61</v>
      </c>
      <c r="B17" s="4" t="s">
        <v>30</v>
      </c>
      <c r="C17" s="4" t="s">
        <v>32</v>
      </c>
      <c r="D17" s="4" t="s">
        <v>53</v>
      </c>
      <c r="E17" s="4" t="s">
        <v>37</v>
      </c>
    </row>
    <row r="18" spans="1:5" ht="60" x14ac:dyDescent="0.7">
      <c r="A18" s="3" t="s">
        <v>62</v>
      </c>
      <c r="B18" s="4" t="s">
        <v>30</v>
      </c>
      <c r="C18" s="4" t="s">
        <v>33</v>
      </c>
      <c r="D18" s="4" t="s">
        <v>53</v>
      </c>
      <c r="E18" s="4" t="s">
        <v>37</v>
      </c>
    </row>
    <row r="19" spans="1:5" ht="45" x14ac:dyDescent="0.7">
      <c r="A19" s="3" t="s">
        <v>63</v>
      </c>
      <c r="B19" s="4" t="s">
        <v>30</v>
      </c>
      <c r="C19" s="4" t="s">
        <v>34</v>
      </c>
      <c r="D19" s="4" t="s">
        <v>53</v>
      </c>
      <c r="E19" s="4" t="s">
        <v>37</v>
      </c>
    </row>
    <row r="20" spans="1:5" ht="45" x14ac:dyDescent="0.7">
      <c r="A20" s="3" t="s">
        <v>64</v>
      </c>
      <c r="B20" s="4" t="s">
        <v>30</v>
      </c>
      <c r="C20" s="4" t="s">
        <v>38</v>
      </c>
      <c r="D20" s="4" t="s">
        <v>53</v>
      </c>
      <c r="E20" s="4" t="s">
        <v>36</v>
      </c>
    </row>
    <row r="21" spans="1:5" ht="45" x14ac:dyDescent="0.7">
      <c r="A21" s="3" t="s">
        <v>52</v>
      </c>
      <c r="B21" s="4" t="s">
        <v>30</v>
      </c>
      <c r="C21" s="4" t="s">
        <v>39</v>
      </c>
      <c r="D21" s="4" t="s">
        <v>58</v>
      </c>
      <c r="E21" s="4" t="s">
        <v>36</v>
      </c>
    </row>
    <row r="22" spans="1:5" ht="60" x14ac:dyDescent="0.7">
      <c r="A22" s="3" t="s">
        <v>65</v>
      </c>
      <c r="B22" s="4" t="s">
        <v>30</v>
      </c>
      <c r="C22" s="4" t="s">
        <v>35</v>
      </c>
      <c r="D22" s="4" t="s">
        <v>53</v>
      </c>
      <c r="E22" s="4" t="s">
        <v>37</v>
      </c>
    </row>
  </sheetData>
  <autoFilter ref="A1:E22" xr:uid="{2EC83AA1-EB01-46E7-BC02-AE8A8007ECAC}"/>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82F59-7187-49F2-8190-EF194975414B}">
  <dimension ref="A1:R15"/>
  <sheetViews>
    <sheetView showGridLines="0" zoomScale="85" zoomScaleNormal="85" workbookViewId="0">
      <pane ySplit="2" topLeftCell="A3" activePane="bottomLeft" state="frozen"/>
      <selection pane="bottomLeft"/>
    </sheetView>
  </sheetViews>
  <sheetFormatPr defaultRowHeight="15" x14ac:dyDescent="0.7"/>
  <cols>
    <col min="1" max="1" width="8.875" style="2" bestFit="1" customWidth="1"/>
    <col min="2" max="2" width="12.4375" style="2" bestFit="1" customWidth="1"/>
    <col min="3" max="3" width="12.4375" style="2" customWidth="1"/>
    <col min="4" max="5" width="21.125" style="2" customWidth="1"/>
    <col min="6" max="6" width="30" style="2" customWidth="1"/>
    <col min="7" max="9" width="11.125" style="2" customWidth="1"/>
    <col min="10" max="10" width="7.9375" style="2" bestFit="1" customWidth="1"/>
    <col min="11" max="11" width="9.0625" style="2" bestFit="1" customWidth="1"/>
    <col min="12" max="12" width="9" style="2"/>
    <col min="13" max="13" width="11.125" style="2" customWidth="1"/>
    <col min="14" max="16" width="9" style="2"/>
    <col min="17" max="17" width="11.125" style="2" customWidth="1"/>
    <col min="18" max="16384" width="9" style="2"/>
  </cols>
  <sheetData>
    <row r="1" spans="1:18" x14ac:dyDescent="0.7">
      <c r="A1" s="5" t="s">
        <v>40</v>
      </c>
      <c r="B1" s="5" t="s">
        <v>0</v>
      </c>
      <c r="C1" s="5" t="s">
        <v>1</v>
      </c>
      <c r="D1" s="6" t="s">
        <v>2</v>
      </c>
      <c r="E1" s="6" t="s">
        <v>3</v>
      </c>
      <c r="F1" s="6" t="s">
        <v>123</v>
      </c>
      <c r="G1" s="7" t="s">
        <v>4</v>
      </c>
      <c r="H1" s="8"/>
      <c r="I1" s="8"/>
      <c r="J1" s="9"/>
      <c r="K1" s="7" t="s">
        <v>5</v>
      </c>
      <c r="L1" s="8"/>
      <c r="M1" s="8"/>
      <c r="N1" s="9"/>
      <c r="O1" s="7" t="s">
        <v>6</v>
      </c>
      <c r="P1" s="8"/>
      <c r="Q1" s="8"/>
      <c r="R1" s="9"/>
    </row>
    <row r="2" spans="1:18" x14ac:dyDescent="0.7">
      <c r="A2" s="10"/>
      <c r="B2" s="10"/>
      <c r="C2" s="10"/>
      <c r="D2" s="11"/>
      <c r="E2" s="11"/>
      <c r="F2" s="11"/>
      <c r="G2" s="1" t="s">
        <v>7</v>
      </c>
      <c r="H2" s="1" t="s">
        <v>8</v>
      </c>
      <c r="I2" s="1" t="s">
        <v>124</v>
      </c>
      <c r="J2" s="1" t="s">
        <v>9</v>
      </c>
      <c r="K2" s="1" t="s">
        <v>7</v>
      </c>
      <c r="L2" s="1" t="s">
        <v>8</v>
      </c>
      <c r="M2" s="1" t="s">
        <v>124</v>
      </c>
      <c r="N2" s="1" t="s">
        <v>9</v>
      </c>
      <c r="O2" s="1" t="s">
        <v>7</v>
      </c>
      <c r="P2" s="1" t="s">
        <v>8</v>
      </c>
      <c r="Q2" s="1" t="s">
        <v>124</v>
      </c>
      <c r="R2" s="1" t="s">
        <v>9</v>
      </c>
    </row>
    <row r="3" spans="1:18" ht="60" x14ac:dyDescent="0.7">
      <c r="A3" s="4">
        <f>ROW()-2</f>
        <v>1</v>
      </c>
      <c r="B3" s="3" t="s">
        <v>41</v>
      </c>
      <c r="C3" s="4" t="str">
        <f>VLOOKUP($B3,テストコンディション!$A$2:$E$22,2)</f>
        <v>問い合わせ</v>
      </c>
      <c r="D3" s="4" t="str">
        <f>VLOOKUP($B3,テストコンディション!$A$2:$E$22,3)</f>
        <v xml:space="preserve">フォームを入力し、問い合わせを送信する。(最小桁データ)
</v>
      </c>
      <c r="E3" s="4" t="str">
        <f>VLOOKUP($B3,テストコンディション!$A$2:$E$22,4)</f>
        <v>D_001_001</v>
      </c>
      <c r="F3" s="4" t="str">
        <f>VLOOKUP($B3,テストコンディション!$A$2:$E$22,5)</f>
        <v>コンタクト情報が作成される。</v>
      </c>
      <c r="G3" s="4" t="s">
        <v>126</v>
      </c>
      <c r="H3" s="18">
        <v>43926</v>
      </c>
      <c r="I3" s="4" t="s">
        <v>129</v>
      </c>
      <c r="J3" s="3"/>
      <c r="K3" s="4"/>
      <c r="L3" s="4"/>
      <c r="M3" s="4"/>
      <c r="N3" s="3"/>
      <c r="O3" s="4"/>
      <c r="P3" s="4"/>
      <c r="Q3" s="4"/>
      <c r="R3" s="3"/>
    </row>
    <row r="4" spans="1:18" ht="60" x14ac:dyDescent="0.7">
      <c r="A4" s="4">
        <f t="shared" ref="A4:A15" si="0">ROW()-2</f>
        <v>2</v>
      </c>
      <c r="B4" s="3" t="s">
        <v>43</v>
      </c>
      <c r="C4" s="4" t="str">
        <f>VLOOKUP($B4,テストコンディション!$A$2:$E$22,2)</f>
        <v>顧客情報作成</v>
      </c>
      <c r="D4" s="4" t="str">
        <f>VLOOKUP($B4,テストコンディション!$A$2:$E$22,3)</f>
        <v xml:space="preserve">問い合わせと同時に顧客情報作成が行われる。(最小桁データ)
</v>
      </c>
      <c r="E4" s="4" t="str">
        <f>VLOOKUP($B4,テストコンディション!$A$2:$E$22,4)</f>
        <v>D_001_001</v>
      </c>
      <c r="F4" s="4" t="str">
        <f>VLOOKUP($B4,テストコンディション!$A$2:$E$22,5)</f>
        <v>顧客情報が作成される。</v>
      </c>
      <c r="G4" s="4" t="s">
        <v>126</v>
      </c>
      <c r="H4" s="18">
        <v>43926</v>
      </c>
      <c r="I4" s="4" t="s">
        <v>129</v>
      </c>
      <c r="J4" s="3"/>
      <c r="K4" s="4"/>
      <c r="L4" s="4"/>
      <c r="M4" s="4"/>
      <c r="N4" s="3"/>
      <c r="O4" s="4"/>
      <c r="P4" s="4"/>
      <c r="Q4" s="4"/>
      <c r="R4" s="3"/>
    </row>
    <row r="5" spans="1:18" ht="45" x14ac:dyDescent="0.7">
      <c r="A5" s="4">
        <f t="shared" si="0"/>
        <v>3</v>
      </c>
      <c r="B5" s="3" t="s">
        <v>59</v>
      </c>
      <c r="C5" s="4" t="str">
        <f>VLOOKUP($B5,テストコンディション!$A$2:$E$22,2)</f>
        <v>問い合わせ</v>
      </c>
      <c r="D5" s="4" t="str">
        <f>VLOOKUP($B5,テストコンディション!$A$2:$E$22,3)</f>
        <v xml:space="preserve">既存顧客の情報でフォームを送信する。
</v>
      </c>
      <c r="E5" s="4" t="str">
        <f>VLOOKUP($B5,テストコンディション!$A$2:$E$22,4)</f>
        <v>D_001_001</v>
      </c>
      <c r="F5" s="4" t="str">
        <f>VLOOKUP($B5,テストコンディション!$A$2:$E$22,5)</f>
        <v>コンタクト情報が作成され、コンタクト画面の右メニューに自動で顧客が紐づく。</v>
      </c>
      <c r="G5" s="4" t="s">
        <v>126</v>
      </c>
      <c r="H5" s="18">
        <v>43926</v>
      </c>
      <c r="I5" s="4" t="s">
        <v>129</v>
      </c>
      <c r="J5" s="3"/>
      <c r="K5" s="4"/>
      <c r="L5" s="4"/>
      <c r="M5" s="4"/>
      <c r="N5" s="3"/>
      <c r="O5" s="4"/>
      <c r="P5" s="4"/>
      <c r="Q5" s="4"/>
      <c r="R5" s="3"/>
    </row>
    <row r="6" spans="1:18" ht="75" x14ac:dyDescent="0.7">
      <c r="A6" s="4">
        <f t="shared" si="0"/>
        <v>4</v>
      </c>
      <c r="B6" s="3" t="s">
        <v>60</v>
      </c>
      <c r="C6" s="4" t="str">
        <f>VLOOKUP($B6,テストコンディション!$A$2:$E$22,2)</f>
        <v>顧客情報作成</v>
      </c>
      <c r="D6" s="4" t="str">
        <f>VLOOKUP($B6,テストコンディション!$A$2:$E$22,3)</f>
        <v xml:space="preserve">問い合わせと同時に顧客情報作成処理が動作する。(既存顧客のため、データは作成されない)
</v>
      </c>
      <c r="E6" s="4" t="str">
        <f>VLOOKUP($B6,テストコンディション!$A$2:$E$22,4)</f>
        <v>D_001_001</v>
      </c>
      <c r="F6" s="4" t="str">
        <f>VLOOKUP($B6,テストコンディション!$A$2:$E$22,5)</f>
        <v>新しい顧客情報が作成されない。</v>
      </c>
      <c r="G6" s="4" t="s">
        <v>126</v>
      </c>
      <c r="H6" s="18">
        <v>43926</v>
      </c>
      <c r="I6" s="4" t="s">
        <v>129</v>
      </c>
      <c r="J6" s="3"/>
      <c r="K6" s="4"/>
      <c r="L6" s="4"/>
      <c r="M6" s="4"/>
      <c r="N6" s="3"/>
      <c r="O6" s="4"/>
      <c r="P6" s="4"/>
      <c r="Q6" s="4"/>
      <c r="R6" s="3"/>
    </row>
    <row r="7" spans="1:18" ht="105" x14ac:dyDescent="0.7">
      <c r="A7" s="4">
        <f t="shared" si="0"/>
        <v>5</v>
      </c>
      <c r="B7" s="3" t="s">
        <v>45</v>
      </c>
      <c r="C7" s="4" t="str">
        <f>VLOOKUP($B7,テストコンディション!$A$2:$E$22,2)</f>
        <v>在庫情報検索・見積</v>
      </c>
      <c r="D7" s="4" t="str">
        <f>VLOOKUP($B7,テストコンディション!$A$2:$E$22,3)</f>
        <v xml:space="preserve">問い合わせと同時に在庫検索・見積が行われる。
・発注数1
・納期翌日
・正常応答
・在庫あり
</v>
      </c>
      <c r="E7" s="4" t="str">
        <f>VLOOKUP($B7,テストコンディション!$A$2:$E$22,4)</f>
        <v>D_001_001</v>
      </c>
      <c r="F7" s="4" t="str">
        <f>VLOOKUP($B7,テストコンディション!$A$2:$E$22,5)</f>
        <v>取引が作成される。</v>
      </c>
      <c r="G7" s="4" t="s">
        <v>126</v>
      </c>
      <c r="H7" s="18">
        <v>43926</v>
      </c>
      <c r="I7" s="4" t="s">
        <v>129</v>
      </c>
      <c r="J7" s="3"/>
      <c r="K7" s="4"/>
      <c r="L7" s="4"/>
      <c r="M7" s="4"/>
      <c r="N7" s="3"/>
      <c r="O7" s="4"/>
      <c r="P7" s="4"/>
      <c r="Q7" s="4"/>
      <c r="R7" s="3"/>
    </row>
    <row r="8" spans="1:18" ht="60" x14ac:dyDescent="0.7">
      <c r="A8" s="4">
        <f t="shared" si="0"/>
        <v>6</v>
      </c>
      <c r="B8" s="3" t="s">
        <v>49</v>
      </c>
      <c r="C8" s="4" t="str">
        <f>VLOOKUP($B8,テストコンディション!$A$2:$E$22,2)</f>
        <v>メール送受信</v>
      </c>
      <c r="D8" s="4" t="str">
        <f>VLOOKUP($B8,テストコンディション!$A$2:$E$22,3)</f>
        <v xml:space="preserve">コンタクト画面から、顧客にメールを送信する。(最小桁データ)
</v>
      </c>
      <c r="E8" s="4" t="str">
        <f>VLOOKUP($B8,テストコンディション!$A$2:$E$22,4)</f>
        <v>D_001_001</v>
      </c>
      <c r="F8" s="4" t="str">
        <f>VLOOKUP($B8,テストコンディション!$A$2:$E$22,5)</f>
        <v xml:space="preserve">メールが送信され、送信したメールがコンタクトに紐づく。
</v>
      </c>
      <c r="G8" s="4" t="s">
        <v>126</v>
      </c>
      <c r="H8" s="18">
        <v>43926</v>
      </c>
      <c r="I8" s="4" t="s">
        <v>129</v>
      </c>
      <c r="J8" s="3"/>
      <c r="K8" s="4"/>
      <c r="L8" s="4"/>
      <c r="M8" s="4"/>
      <c r="N8" s="3"/>
      <c r="O8" s="4"/>
      <c r="P8" s="4"/>
      <c r="Q8" s="4"/>
      <c r="R8" s="3"/>
    </row>
    <row r="9" spans="1:18" ht="45" x14ac:dyDescent="0.7">
      <c r="A9" s="4">
        <f t="shared" si="0"/>
        <v>7</v>
      </c>
      <c r="B9" s="3" t="s">
        <v>50</v>
      </c>
      <c r="C9" s="4" t="str">
        <f>VLOOKUP($B9,テストコンディション!$A$2:$E$22,2)</f>
        <v>メール送受信</v>
      </c>
      <c r="D9" s="4" t="str">
        <f>VLOOKUP($B9,テストコンディション!$A$2:$E$22,3)</f>
        <v xml:space="preserve">顧客からメールを受信する。(最大桁データ)
</v>
      </c>
      <c r="E9" s="4" t="str">
        <f>VLOOKUP($B9,テストコンディション!$A$2:$E$22,4)</f>
        <v>D_001_002</v>
      </c>
      <c r="F9" s="4" t="str">
        <f>VLOOKUP($B9,テストコンディション!$A$2:$E$22,5)</f>
        <v xml:space="preserve">受信したメールがコンタクトに紐づき、コンタクト画面で参照できる。
</v>
      </c>
      <c r="G9" s="4" t="s">
        <v>126</v>
      </c>
      <c r="H9" s="18">
        <v>43926</v>
      </c>
      <c r="I9" s="4" t="s">
        <v>129</v>
      </c>
      <c r="J9" s="3"/>
      <c r="K9" s="4"/>
      <c r="L9" s="4"/>
      <c r="M9" s="4"/>
      <c r="N9" s="3"/>
      <c r="O9" s="4"/>
      <c r="P9" s="4"/>
      <c r="Q9" s="4"/>
      <c r="R9" s="3"/>
    </row>
    <row r="10" spans="1:18" ht="45" x14ac:dyDescent="0.7">
      <c r="A10" s="4">
        <f t="shared" si="0"/>
        <v>8</v>
      </c>
      <c r="B10" s="3" t="s">
        <v>51</v>
      </c>
      <c r="C10" s="4" t="str">
        <f>VLOOKUP($B10,テストコンディション!$A$2:$E$22,2)</f>
        <v>発注登録</v>
      </c>
      <c r="D10" s="4" t="str">
        <f>VLOOKUP($B10,テストコンディション!$A$2:$E$22,3)</f>
        <v xml:space="preserve">取引のステータスを「購入適格」に変更する。
</v>
      </c>
      <c r="E10" s="4" t="str">
        <f>VLOOKUP($B10,テストコンディション!$A$2:$E$22,4)</f>
        <v>D_001_001</v>
      </c>
      <c r="F10" s="4" t="str">
        <f>VLOOKUP($B10,テストコンディション!$A$2:$E$22,5)</f>
        <v>発注登録情報が送られない。</v>
      </c>
      <c r="G10" s="4" t="s">
        <v>126</v>
      </c>
      <c r="H10" s="18">
        <v>43926</v>
      </c>
      <c r="I10" s="4" t="s">
        <v>129</v>
      </c>
      <c r="J10" s="3"/>
      <c r="K10" s="4"/>
      <c r="L10" s="4"/>
      <c r="M10" s="4"/>
      <c r="N10" s="3"/>
      <c r="O10" s="4"/>
      <c r="P10" s="4"/>
      <c r="Q10" s="4"/>
      <c r="R10" s="3"/>
    </row>
    <row r="11" spans="1:18" ht="60" x14ac:dyDescent="0.7">
      <c r="A11" s="4">
        <f t="shared" si="0"/>
        <v>9</v>
      </c>
      <c r="B11" s="3" t="s">
        <v>61</v>
      </c>
      <c r="C11" s="4" t="str">
        <f>VLOOKUP($B11,テストコンディション!$A$2:$E$22,2)</f>
        <v>発注登録</v>
      </c>
      <c r="D11" s="4" t="str">
        <f>VLOOKUP($B11,テストコンディション!$A$2:$E$22,3)</f>
        <v xml:space="preserve">取引のステータスを「予定されているプレゼンテーション」に変更する。
</v>
      </c>
      <c r="E11" s="4" t="str">
        <f>VLOOKUP($B11,テストコンディション!$A$2:$E$22,4)</f>
        <v>D_001_001</v>
      </c>
      <c r="F11" s="4" t="str">
        <f>VLOOKUP($B11,テストコンディション!$A$2:$E$22,5)</f>
        <v>発注登録情報が送られない。</v>
      </c>
      <c r="G11" s="4" t="s">
        <v>126</v>
      </c>
      <c r="H11" s="18">
        <v>43926</v>
      </c>
      <c r="I11" s="4" t="s">
        <v>129</v>
      </c>
      <c r="J11" s="3"/>
      <c r="K11" s="4"/>
      <c r="L11" s="4"/>
      <c r="M11" s="4"/>
      <c r="N11" s="3"/>
      <c r="O11" s="4"/>
      <c r="P11" s="4"/>
      <c r="Q11" s="4"/>
      <c r="R11" s="3"/>
    </row>
    <row r="12" spans="1:18" ht="60" x14ac:dyDescent="0.7">
      <c r="A12" s="4">
        <f t="shared" si="0"/>
        <v>10</v>
      </c>
      <c r="B12" s="3" t="s">
        <v>62</v>
      </c>
      <c r="C12" s="4" t="str">
        <f>VLOOKUP($B12,テストコンディション!$A$2:$E$22,2)</f>
        <v>発注登録</v>
      </c>
      <c r="D12" s="4" t="str">
        <f>VLOOKUP($B12,テストコンディション!$A$2:$E$22,3)</f>
        <v xml:space="preserve">取引のステータスを「仕入れに関する意思決定者」に変更する。
</v>
      </c>
      <c r="E12" s="4" t="str">
        <f>VLOOKUP($B12,テストコンディション!$A$2:$E$22,4)</f>
        <v>D_001_001</v>
      </c>
      <c r="F12" s="4" t="str">
        <f>VLOOKUP($B12,テストコンディション!$A$2:$E$22,5)</f>
        <v>発注登録情報が送られない。</v>
      </c>
      <c r="G12" s="4" t="s">
        <v>126</v>
      </c>
      <c r="H12" s="18">
        <v>43926</v>
      </c>
      <c r="I12" s="4" t="s">
        <v>129</v>
      </c>
      <c r="J12" s="3"/>
      <c r="K12" s="4"/>
      <c r="L12" s="4"/>
      <c r="M12" s="4"/>
      <c r="N12" s="3"/>
      <c r="O12" s="4"/>
      <c r="P12" s="4"/>
      <c r="Q12" s="4"/>
      <c r="R12" s="3"/>
    </row>
    <row r="13" spans="1:18" ht="45" x14ac:dyDescent="0.7">
      <c r="A13" s="4">
        <f t="shared" si="0"/>
        <v>11</v>
      </c>
      <c r="B13" s="3" t="s">
        <v>63</v>
      </c>
      <c r="C13" s="4" t="str">
        <f>VLOOKUP($B13,テストコンディション!$A$2:$E$22,2)</f>
        <v>発注登録</v>
      </c>
      <c r="D13" s="4" t="str">
        <f>VLOOKUP($B13,テストコンディション!$A$2:$E$22,3)</f>
        <v xml:space="preserve">取引のステータスを「送信した契約」に変更する。
</v>
      </c>
      <c r="E13" s="4" t="str">
        <f>VLOOKUP($B13,テストコンディション!$A$2:$E$22,4)</f>
        <v>D_001_001</v>
      </c>
      <c r="F13" s="4" t="str">
        <f>VLOOKUP($B13,テストコンディション!$A$2:$E$22,5)</f>
        <v>発注登録情報が送られない。</v>
      </c>
      <c r="G13" s="4" t="s">
        <v>126</v>
      </c>
      <c r="H13" s="18">
        <v>43926</v>
      </c>
      <c r="I13" s="4" t="s">
        <v>129</v>
      </c>
      <c r="J13" s="3"/>
      <c r="K13" s="4"/>
      <c r="L13" s="4"/>
      <c r="M13" s="4"/>
      <c r="N13" s="3"/>
      <c r="O13" s="4"/>
      <c r="P13" s="4"/>
      <c r="Q13" s="4"/>
      <c r="R13" s="3"/>
    </row>
    <row r="14" spans="1:18" ht="45" x14ac:dyDescent="0.7">
      <c r="A14" s="4">
        <f t="shared" si="0"/>
        <v>12</v>
      </c>
      <c r="B14" s="3" t="s">
        <v>64</v>
      </c>
      <c r="C14" s="4" t="str">
        <f>VLOOKUP($B14,テストコンディション!$A$2:$E$22,2)</f>
        <v>発注登録</v>
      </c>
      <c r="D14" s="4" t="str">
        <f>VLOOKUP($B14,テストコンディション!$A$2:$E$22,3)</f>
        <v xml:space="preserve">取引のステータスを「成約」に変更する。(最小桁データ)
</v>
      </c>
      <c r="E14" s="4" t="str">
        <f>VLOOKUP($B14,テストコンディション!$A$2:$E$22,4)</f>
        <v>D_001_001</v>
      </c>
      <c r="F14" s="4" t="str">
        <f>VLOOKUP($B14,テストコンディション!$A$2:$E$22,5)</f>
        <v>発注システムに発注登録情報が送られる。</v>
      </c>
      <c r="G14" s="4" t="s">
        <v>126</v>
      </c>
      <c r="H14" s="18">
        <v>43926</v>
      </c>
      <c r="I14" s="4" t="s">
        <v>129</v>
      </c>
      <c r="J14" s="3"/>
      <c r="K14" s="4"/>
      <c r="L14" s="4"/>
      <c r="M14" s="4"/>
      <c r="N14" s="3"/>
      <c r="O14" s="4"/>
      <c r="P14" s="4"/>
      <c r="Q14" s="4"/>
      <c r="R14" s="3"/>
    </row>
    <row r="15" spans="1:18" ht="60" x14ac:dyDescent="0.7">
      <c r="A15" s="4">
        <f t="shared" si="0"/>
        <v>13</v>
      </c>
      <c r="B15" s="3" t="s">
        <v>65</v>
      </c>
      <c r="C15" s="4" t="str">
        <f>VLOOKUP($B15,テストコンディション!$A$2:$E$22,2)</f>
        <v>発注登録</v>
      </c>
      <c r="D15" s="4" t="str">
        <f>VLOOKUP($B15,テストコンディション!$A$2:$E$22,3)</f>
        <v xml:space="preserve">取引のステータスを「クローズした不成立取引」に変更する。
</v>
      </c>
      <c r="E15" s="4" t="str">
        <f>VLOOKUP($B15,テストコンディション!$A$2:$E$22,4)</f>
        <v>D_001_001</v>
      </c>
      <c r="F15" s="4" t="str">
        <f>VLOOKUP($B15,テストコンディション!$A$2:$E$22,5)</f>
        <v>発注登録情報が送られない。</v>
      </c>
      <c r="G15" s="4" t="s">
        <v>126</v>
      </c>
      <c r="H15" s="18">
        <v>43926</v>
      </c>
      <c r="I15" s="4" t="s">
        <v>129</v>
      </c>
      <c r="J15" s="3"/>
      <c r="K15" s="4"/>
      <c r="L15" s="4"/>
      <c r="M15" s="4"/>
      <c r="N15" s="3"/>
      <c r="O15" s="4"/>
      <c r="P15" s="4"/>
      <c r="Q15" s="4"/>
      <c r="R15" s="3"/>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FD4A7-3A9D-4930-890F-EE0172F4DB13}">
  <dimension ref="A1:R8"/>
  <sheetViews>
    <sheetView showGridLines="0" zoomScale="85" zoomScaleNormal="85" workbookViewId="0">
      <pane ySplit="2" topLeftCell="A3" activePane="bottomLeft" state="frozen"/>
      <selection pane="bottomLeft"/>
    </sheetView>
  </sheetViews>
  <sheetFormatPr defaultRowHeight="15" x14ac:dyDescent="0.7"/>
  <cols>
    <col min="1" max="1" width="8.875" style="2" bestFit="1" customWidth="1"/>
    <col min="2" max="2" width="12.4375" style="2" bestFit="1" customWidth="1"/>
    <col min="3" max="3" width="12.4375" style="2" customWidth="1"/>
    <col min="4" max="5" width="21.125" style="2" customWidth="1"/>
    <col min="6" max="6" width="30" style="2" customWidth="1"/>
    <col min="7" max="9" width="11.125" style="2" customWidth="1"/>
    <col min="10" max="10" width="7.9375" style="2" bestFit="1" customWidth="1"/>
    <col min="11" max="11" width="9.0625" style="2" bestFit="1" customWidth="1"/>
    <col min="12" max="12" width="9.8125" style="2" bestFit="1" customWidth="1"/>
    <col min="13" max="13" width="11.125" style="2" customWidth="1"/>
    <col min="14" max="16" width="9" style="2"/>
    <col min="17" max="17" width="11.125" style="2" customWidth="1"/>
    <col min="18" max="16384" width="9" style="2"/>
  </cols>
  <sheetData>
    <row r="1" spans="1:18" x14ac:dyDescent="0.7">
      <c r="A1" s="5" t="s">
        <v>40</v>
      </c>
      <c r="B1" s="5" t="s">
        <v>0</v>
      </c>
      <c r="C1" s="5" t="s">
        <v>1</v>
      </c>
      <c r="D1" s="6" t="s">
        <v>2</v>
      </c>
      <c r="E1" s="6" t="s">
        <v>3</v>
      </c>
      <c r="F1" s="6" t="s">
        <v>123</v>
      </c>
      <c r="G1" s="7" t="s">
        <v>4</v>
      </c>
      <c r="H1" s="8"/>
      <c r="I1" s="8"/>
      <c r="J1" s="9"/>
      <c r="K1" s="7" t="s">
        <v>5</v>
      </c>
      <c r="L1" s="8"/>
      <c r="M1" s="8"/>
      <c r="N1" s="9"/>
      <c r="O1" s="7" t="s">
        <v>6</v>
      </c>
      <c r="P1" s="8"/>
      <c r="Q1" s="8"/>
      <c r="R1" s="9"/>
    </row>
    <row r="2" spans="1:18" x14ac:dyDescent="0.7">
      <c r="A2" s="10"/>
      <c r="B2" s="10"/>
      <c r="C2" s="10"/>
      <c r="D2" s="11"/>
      <c r="E2" s="11"/>
      <c r="F2" s="11"/>
      <c r="G2" s="1" t="s">
        <v>7</v>
      </c>
      <c r="H2" s="1" t="s">
        <v>8</v>
      </c>
      <c r="I2" s="1" t="s">
        <v>124</v>
      </c>
      <c r="J2" s="1" t="s">
        <v>9</v>
      </c>
      <c r="K2" s="1" t="s">
        <v>7</v>
      </c>
      <c r="L2" s="1" t="s">
        <v>8</v>
      </c>
      <c r="M2" s="1" t="s">
        <v>124</v>
      </c>
      <c r="N2" s="1" t="s">
        <v>9</v>
      </c>
      <c r="O2" s="1" t="s">
        <v>7</v>
      </c>
      <c r="P2" s="1" t="s">
        <v>8</v>
      </c>
      <c r="Q2" s="1" t="s">
        <v>124</v>
      </c>
      <c r="R2" s="1" t="s">
        <v>9</v>
      </c>
    </row>
    <row r="3" spans="1:18" ht="60" x14ac:dyDescent="0.7">
      <c r="A3" s="4">
        <f>ROW()-2</f>
        <v>1</v>
      </c>
      <c r="B3" s="3" t="s">
        <v>42</v>
      </c>
      <c r="C3" s="4" t="str">
        <f>VLOOKUP($B3,テストコンディション!$A$2:$E$22,2)</f>
        <v>問い合わせ</v>
      </c>
      <c r="D3" s="4" t="str">
        <f>VLOOKUP($B3,テストコンディション!$A$2:$E$22,3)</f>
        <v xml:space="preserve">フォームを入力し、問い合わせを送信する。(最大桁データ)
</v>
      </c>
      <c r="E3" s="4" t="str">
        <f>VLOOKUP($B3,テストコンディション!$A$2:$E$22,4)</f>
        <v>D_001_002</v>
      </c>
      <c r="F3" s="4" t="str">
        <f>VLOOKUP($B3,テストコンディション!$A$2:$E$22,5)</f>
        <v>コンタクト情報が作成される。</v>
      </c>
      <c r="G3" s="4" t="s">
        <v>126</v>
      </c>
      <c r="H3" s="18">
        <v>43926</v>
      </c>
      <c r="I3" s="4" t="s">
        <v>129</v>
      </c>
      <c r="J3" s="3"/>
      <c r="K3" s="4"/>
      <c r="L3" s="4"/>
      <c r="M3" s="4"/>
      <c r="N3" s="3"/>
      <c r="O3" s="4"/>
      <c r="P3" s="4"/>
      <c r="Q3" s="4"/>
      <c r="R3" s="3"/>
    </row>
    <row r="4" spans="1:18" ht="60" x14ac:dyDescent="0.7">
      <c r="A4" s="4">
        <f t="shared" ref="A4:A8" si="0">ROW()-2</f>
        <v>2</v>
      </c>
      <c r="B4" s="3" t="s">
        <v>44</v>
      </c>
      <c r="C4" s="4" t="str">
        <f>VLOOKUP($B4,テストコンディション!$A$2:$E$22,2)</f>
        <v>顧客情報作成</v>
      </c>
      <c r="D4" s="4" t="str">
        <f>VLOOKUP($B4,テストコンディション!$A$2:$E$22,3)</f>
        <v xml:space="preserve">問い合わせと同時に顧客情報作成が行われる。(最大桁データ)
</v>
      </c>
      <c r="E4" s="4" t="str">
        <f>VLOOKUP($B4,テストコンディション!$A$2:$E$22,4)</f>
        <v>D_001_002</v>
      </c>
      <c r="F4" s="4" t="str">
        <f>VLOOKUP($B4,テストコンディション!$A$2:$E$22,5)</f>
        <v>顧客情報が作成される。</v>
      </c>
      <c r="G4" s="4" t="s">
        <v>126</v>
      </c>
      <c r="H4" s="18">
        <v>43926</v>
      </c>
      <c r="I4" s="4" t="s">
        <v>129</v>
      </c>
      <c r="J4" s="3"/>
      <c r="K4" s="4"/>
      <c r="L4" s="4"/>
      <c r="M4" s="4"/>
      <c r="N4" s="3"/>
      <c r="O4" s="4"/>
      <c r="P4" s="4"/>
      <c r="Q4" s="4"/>
      <c r="R4" s="3"/>
    </row>
    <row r="5" spans="1:18" ht="105" x14ac:dyDescent="0.7">
      <c r="A5" s="4">
        <f t="shared" si="0"/>
        <v>3</v>
      </c>
      <c r="B5" s="3" t="s">
        <v>46</v>
      </c>
      <c r="C5" s="4" t="str">
        <f>VLOOKUP($B5,テストコンディション!$A$2:$E$22,2)</f>
        <v>在庫情報検索・見積</v>
      </c>
      <c r="D5" s="4" t="str">
        <f>VLOOKUP($B5,テストコンディション!$A$2:$E$22,3)</f>
        <v xml:space="preserve">問い合わせと同時に在庫検索・見積が行われる。
・発注数99
・納期1年後
・正常応答
・在庫あり
</v>
      </c>
      <c r="E5" s="4" t="str">
        <f>VLOOKUP($B5,テストコンディション!$A$2:$E$22,4)</f>
        <v>D_001_002</v>
      </c>
      <c r="F5" s="4" t="str">
        <f>VLOOKUP($B5,テストコンディション!$A$2:$E$22,5)</f>
        <v>取引が作成される。</v>
      </c>
      <c r="G5" s="4" t="s">
        <v>126</v>
      </c>
      <c r="H5" s="18">
        <v>43926</v>
      </c>
      <c r="I5" s="4" t="s">
        <v>129</v>
      </c>
      <c r="J5" s="3"/>
      <c r="K5" s="4"/>
      <c r="L5" s="4"/>
      <c r="M5" s="4"/>
      <c r="N5" s="3"/>
      <c r="O5" s="4"/>
      <c r="P5" s="4"/>
      <c r="Q5" s="4"/>
      <c r="R5" s="3"/>
    </row>
    <row r="6" spans="1:18" ht="45" x14ac:dyDescent="0.7">
      <c r="A6" s="4">
        <f t="shared" si="0"/>
        <v>4</v>
      </c>
      <c r="B6" s="3" t="s">
        <v>50</v>
      </c>
      <c r="C6" s="4" t="str">
        <f>VLOOKUP($B6,テストコンディション!$A$2:$E$22,2)</f>
        <v>メール送受信</v>
      </c>
      <c r="D6" s="4" t="str">
        <f>VLOOKUP($B6,テストコンディション!$A$2:$E$22,3)</f>
        <v xml:space="preserve">顧客からメールを受信する。(最大桁データ)
</v>
      </c>
      <c r="E6" s="4" t="str">
        <f>VLOOKUP($B6,テストコンディション!$A$2:$E$22,4)</f>
        <v>D_001_002</v>
      </c>
      <c r="F6" s="4" t="str">
        <f>VLOOKUP($B6,テストコンディション!$A$2:$E$22,5)</f>
        <v xml:space="preserve">受信したメールがコンタクトに紐づき、コンタクト画面で参照できる。
</v>
      </c>
      <c r="G6" s="4" t="s">
        <v>126</v>
      </c>
      <c r="H6" s="18">
        <v>43926</v>
      </c>
      <c r="I6" s="4" t="s">
        <v>129</v>
      </c>
      <c r="J6" s="3"/>
      <c r="K6" s="4"/>
      <c r="L6" s="4"/>
      <c r="M6" s="4"/>
      <c r="N6" s="3"/>
      <c r="O6" s="4"/>
      <c r="P6" s="4"/>
      <c r="Q6" s="4"/>
      <c r="R6" s="3"/>
    </row>
    <row r="7" spans="1:18" ht="45" x14ac:dyDescent="0.7">
      <c r="A7" s="4">
        <f t="shared" si="0"/>
        <v>5</v>
      </c>
      <c r="B7" s="3" t="s">
        <v>50</v>
      </c>
      <c r="C7" s="4" t="str">
        <f>VLOOKUP($B7,テストコンディション!$A$2:$E$22,2)</f>
        <v>メール送受信</v>
      </c>
      <c r="D7" s="4" t="str">
        <f>VLOOKUP($B7,テストコンディション!$A$2:$E$22,3)</f>
        <v xml:space="preserve">顧客からメールを受信する。(最大桁データ)
</v>
      </c>
      <c r="E7" s="4" t="str">
        <f>VLOOKUP($B7,テストコンディション!$A$2:$E$22,4)</f>
        <v>D_001_002</v>
      </c>
      <c r="F7" s="4" t="str">
        <f>VLOOKUP($B7,テストコンディション!$A$2:$E$22,5)</f>
        <v xml:space="preserve">受信したメールがコンタクトに紐づき、コンタクト画面で参照できる。
</v>
      </c>
      <c r="G7" s="4" t="s">
        <v>126</v>
      </c>
      <c r="H7" s="18">
        <v>43926</v>
      </c>
      <c r="I7" s="4" t="s">
        <v>129</v>
      </c>
      <c r="J7" s="3"/>
      <c r="K7" s="4"/>
      <c r="L7" s="4"/>
      <c r="M7" s="4"/>
      <c r="N7" s="3"/>
      <c r="O7" s="4"/>
      <c r="P7" s="4"/>
      <c r="Q7" s="4"/>
      <c r="R7" s="3"/>
    </row>
    <row r="8" spans="1:18" ht="45" x14ac:dyDescent="0.7">
      <c r="A8" s="4">
        <f t="shared" si="0"/>
        <v>6</v>
      </c>
      <c r="B8" s="3" t="s">
        <v>125</v>
      </c>
      <c r="C8" s="4" t="str">
        <f>VLOOKUP($B8,テストコンディション!$A$2:$E$22,2)</f>
        <v>発注登録</v>
      </c>
      <c r="D8" s="4" t="str">
        <f>VLOOKUP($B8,テストコンディション!$A$2:$E$22,3)</f>
        <v xml:space="preserve">取引のステータスを「成約」に変更する。(最大桁データ)
</v>
      </c>
      <c r="E8" s="4" t="str">
        <f>VLOOKUP($B8,テストコンディション!$A$2:$E$22,4)</f>
        <v>D_001_002</v>
      </c>
      <c r="F8" s="4" t="str">
        <f>VLOOKUP($B8,テストコンディション!$A$2:$E$22,5)</f>
        <v>発注システムに発注登録情報が送られる。</v>
      </c>
      <c r="G8" s="4" t="s">
        <v>126</v>
      </c>
      <c r="H8" s="18">
        <v>43926</v>
      </c>
      <c r="I8" s="4" t="s">
        <v>127</v>
      </c>
      <c r="J8" s="19" t="s">
        <v>128</v>
      </c>
      <c r="K8" s="4" t="s">
        <v>126</v>
      </c>
      <c r="L8" s="18">
        <v>43927</v>
      </c>
      <c r="M8" s="4" t="s">
        <v>129</v>
      </c>
      <c r="N8" s="3"/>
      <c r="O8" s="4"/>
      <c r="P8" s="4"/>
      <c r="Q8" s="4"/>
      <c r="R8" s="3"/>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75B38-34E3-4194-BDA5-7AFB61DB7D4C}">
  <dimension ref="A1:R4"/>
  <sheetViews>
    <sheetView showGridLines="0" zoomScale="85" zoomScaleNormal="85" workbookViewId="0">
      <pane ySplit="2" topLeftCell="A3" activePane="bottomLeft" state="frozen"/>
      <selection pane="bottomLeft"/>
    </sheetView>
  </sheetViews>
  <sheetFormatPr defaultRowHeight="15" x14ac:dyDescent="0.7"/>
  <cols>
    <col min="1" max="1" width="8.875" style="2" bestFit="1" customWidth="1"/>
    <col min="2" max="2" width="12.4375" style="2" bestFit="1" customWidth="1"/>
    <col min="3" max="3" width="12.4375" style="2" customWidth="1"/>
    <col min="4" max="5" width="21.125" style="2" customWidth="1"/>
    <col min="6" max="6" width="30" style="2" customWidth="1"/>
    <col min="7" max="9" width="11.125" style="2" customWidth="1"/>
    <col min="10" max="10" width="7.9375" style="2" bestFit="1" customWidth="1"/>
    <col min="11" max="11" width="9.0625" style="2" bestFit="1" customWidth="1"/>
    <col min="12" max="12" width="9" style="2"/>
    <col min="13" max="13" width="11.125" style="2" customWidth="1"/>
    <col min="14" max="16" width="9" style="2"/>
    <col min="17" max="17" width="11.125" style="2" customWidth="1"/>
    <col min="18" max="16384" width="9" style="2"/>
  </cols>
  <sheetData>
    <row r="1" spans="1:18" x14ac:dyDescent="0.7">
      <c r="A1" s="5" t="s">
        <v>40</v>
      </c>
      <c r="B1" s="5" t="s">
        <v>0</v>
      </c>
      <c r="C1" s="5" t="s">
        <v>1</v>
      </c>
      <c r="D1" s="6" t="s">
        <v>2</v>
      </c>
      <c r="E1" s="6" t="s">
        <v>3</v>
      </c>
      <c r="F1" s="6" t="s">
        <v>123</v>
      </c>
      <c r="G1" s="7" t="s">
        <v>4</v>
      </c>
      <c r="H1" s="8"/>
      <c r="I1" s="8"/>
      <c r="J1" s="9"/>
      <c r="K1" s="7" t="s">
        <v>5</v>
      </c>
      <c r="L1" s="8"/>
      <c r="M1" s="8"/>
      <c r="N1" s="9"/>
      <c r="O1" s="7" t="s">
        <v>6</v>
      </c>
      <c r="P1" s="8"/>
      <c r="Q1" s="8"/>
      <c r="R1" s="9"/>
    </row>
    <row r="2" spans="1:18" x14ac:dyDescent="0.7">
      <c r="A2" s="10"/>
      <c r="B2" s="10"/>
      <c r="C2" s="10"/>
      <c r="D2" s="11"/>
      <c r="E2" s="11"/>
      <c r="F2" s="11"/>
      <c r="G2" s="1" t="s">
        <v>7</v>
      </c>
      <c r="H2" s="1" t="s">
        <v>8</v>
      </c>
      <c r="I2" s="1" t="s">
        <v>124</v>
      </c>
      <c r="J2" s="1" t="s">
        <v>9</v>
      </c>
      <c r="K2" s="1" t="s">
        <v>7</v>
      </c>
      <c r="L2" s="1" t="s">
        <v>8</v>
      </c>
      <c r="M2" s="1" t="s">
        <v>124</v>
      </c>
      <c r="N2" s="1" t="s">
        <v>9</v>
      </c>
      <c r="O2" s="1" t="s">
        <v>7</v>
      </c>
      <c r="P2" s="1" t="s">
        <v>8</v>
      </c>
      <c r="Q2" s="1" t="s">
        <v>124</v>
      </c>
      <c r="R2" s="1" t="s">
        <v>9</v>
      </c>
    </row>
    <row r="3" spans="1:18" ht="75" x14ac:dyDescent="0.7">
      <c r="A3" s="4">
        <f>ROW()-2</f>
        <v>1</v>
      </c>
      <c r="B3" s="3" t="s">
        <v>47</v>
      </c>
      <c r="C3" s="4" t="str">
        <f>VLOOKUP($B3,テストコンディション!$A$2:$E$22,2)</f>
        <v>在庫情報検索・見積</v>
      </c>
      <c r="D3" s="4" t="str">
        <f>VLOOKUP($B3,テストコンディション!$A$2:$E$22,3)</f>
        <v xml:space="preserve">問い合わせと同時に在庫検索・見積が行われる。
・正常応答
・在庫なし
</v>
      </c>
      <c r="E3" s="4" t="str">
        <f>VLOOKUP($B3,テストコンディション!$A$2:$E$22,4)</f>
        <v>D_003_003</v>
      </c>
      <c r="F3" s="4" t="str">
        <f>VLOOKUP($B3,テストコンディション!$A$2:$E$22,5)</f>
        <v>取引が作成されない。</v>
      </c>
      <c r="G3" s="4" t="s">
        <v>126</v>
      </c>
      <c r="H3" s="18">
        <v>43926</v>
      </c>
      <c r="I3" s="4" t="s">
        <v>129</v>
      </c>
      <c r="J3" s="3"/>
      <c r="K3" s="4"/>
      <c r="L3" s="4"/>
      <c r="M3" s="4"/>
      <c r="N3" s="3"/>
      <c r="O3" s="4"/>
      <c r="P3" s="4"/>
      <c r="Q3" s="4"/>
      <c r="R3" s="3"/>
    </row>
    <row r="4" spans="1:18" ht="60" x14ac:dyDescent="0.7">
      <c r="A4" s="4">
        <f t="shared" ref="A4" si="0">ROW()-2</f>
        <v>2</v>
      </c>
      <c r="B4" s="3" t="s">
        <v>48</v>
      </c>
      <c r="C4" s="4" t="str">
        <f>VLOOKUP($B4,テストコンディション!$A$2:$E$22,2)</f>
        <v>在庫情報検索・見積</v>
      </c>
      <c r="D4" s="4" t="str">
        <f>VLOOKUP($B4,テストコンディション!$A$2:$E$22,3)</f>
        <v xml:space="preserve">問い合わせと同時に在庫検索・見積が行われる。
・エラー
</v>
      </c>
      <c r="E4" s="4" t="str">
        <f>VLOOKUP($B4,テストコンディション!$A$2:$E$22,4)</f>
        <v>D_003_004</v>
      </c>
      <c r="F4" s="4" t="str">
        <f>VLOOKUP($B4,テストコンディション!$A$2:$E$22,5)</f>
        <v>取引が作成されない。</v>
      </c>
      <c r="G4" s="4" t="s">
        <v>126</v>
      </c>
      <c r="H4" s="18">
        <v>43926</v>
      </c>
      <c r="I4" s="4" t="s">
        <v>129</v>
      </c>
      <c r="J4" s="3"/>
      <c r="K4" s="4"/>
      <c r="L4" s="4"/>
      <c r="M4" s="4"/>
      <c r="N4" s="3"/>
      <c r="O4" s="4"/>
      <c r="P4" s="4"/>
      <c r="Q4" s="4"/>
      <c r="R4" s="3"/>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09D99-8261-4F41-9674-EFBF3040681D}">
  <dimension ref="A1:D60"/>
  <sheetViews>
    <sheetView showGridLines="0" zoomScale="85" zoomScaleNormal="85" workbookViewId="0">
      <pane ySplit="1" topLeftCell="A2" activePane="bottomLeft" state="frozen"/>
      <selection pane="bottomLeft"/>
    </sheetView>
  </sheetViews>
  <sheetFormatPr defaultRowHeight="15" x14ac:dyDescent="0.7"/>
  <cols>
    <col min="1" max="1" width="14.9375" style="2" bestFit="1" customWidth="1"/>
    <col min="2" max="2" width="12" style="2" bestFit="1" customWidth="1"/>
    <col min="3" max="3" width="25.5625" style="2" customWidth="1"/>
    <col min="4" max="4" width="70.5" style="17" customWidth="1"/>
    <col min="5" max="16384" width="9" style="2"/>
  </cols>
  <sheetData>
    <row r="1" spans="1:4" x14ac:dyDescent="0.7">
      <c r="A1" s="1" t="s">
        <v>68</v>
      </c>
      <c r="B1" s="1" t="s">
        <v>69</v>
      </c>
      <c r="C1" s="1" t="s">
        <v>70</v>
      </c>
      <c r="D1" s="12" t="s">
        <v>71</v>
      </c>
    </row>
    <row r="2" spans="1:4" x14ac:dyDescent="0.7">
      <c r="A2" s="13" t="s">
        <v>53</v>
      </c>
      <c r="B2" s="13" t="s">
        <v>10</v>
      </c>
      <c r="C2" s="3" t="s">
        <v>72</v>
      </c>
      <c r="D2" s="4" t="s">
        <v>73</v>
      </c>
    </row>
    <row r="3" spans="1:4" x14ac:dyDescent="0.7">
      <c r="A3" s="14"/>
      <c r="B3" s="14"/>
      <c r="C3" s="3" t="s">
        <v>74</v>
      </c>
      <c r="D3" s="4" t="s">
        <v>75</v>
      </c>
    </row>
    <row r="4" spans="1:4" x14ac:dyDescent="0.7">
      <c r="A4" s="14"/>
      <c r="B4" s="14"/>
      <c r="C4" s="3" t="s">
        <v>76</v>
      </c>
      <c r="D4" s="4" t="s">
        <v>77</v>
      </c>
    </row>
    <row r="5" spans="1:4" x14ac:dyDescent="0.7">
      <c r="A5" s="14"/>
      <c r="B5" s="14"/>
      <c r="C5" s="3" t="s">
        <v>78</v>
      </c>
      <c r="D5" s="4" t="s">
        <v>107</v>
      </c>
    </row>
    <row r="6" spans="1:4" x14ac:dyDescent="0.7">
      <c r="A6" s="14"/>
      <c r="B6" s="14"/>
      <c r="C6" s="3" t="s">
        <v>79</v>
      </c>
      <c r="D6" s="15" t="s">
        <v>80</v>
      </c>
    </row>
    <row r="7" spans="1:4" x14ac:dyDescent="0.7">
      <c r="A7" s="14"/>
      <c r="B7" s="14"/>
      <c r="C7" s="3" t="s">
        <v>81</v>
      </c>
      <c r="D7" s="4" t="s">
        <v>82</v>
      </c>
    </row>
    <row r="8" spans="1:4" x14ac:dyDescent="0.7">
      <c r="A8" s="14"/>
      <c r="B8" s="14"/>
      <c r="C8" s="3" t="s">
        <v>83</v>
      </c>
      <c r="D8" s="4" t="s">
        <v>84</v>
      </c>
    </row>
    <row r="9" spans="1:4" x14ac:dyDescent="0.7">
      <c r="A9" s="14"/>
      <c r="B9" s="14"/>
      <c r="C9" s="3" t="s">
        <v>85</v>
      </c>
      <c r="D9" s="4" t="s">
        <v>86</v>
      </c>
    </row>
    <row r="10" spans="1:4" x14ac:dyDescent="0.7">
      <c r="A10" s="14"/>
      <c r="B10" s="14"/>
      <c r="C10" s="3" t="s">
        <v>87</v>
      </c>
      <c r="D10" s="15" t="s">
        <v>88</v>
      </c>
    </row>
    <row r="11" spans="1:4" x14ac:dyDescent="0.7">
      <c r="A11" s="14"/>
      <c r="B11" s="14"/>
      <c r="C11" s="3" t="s">
        <v>89</v>
      </c>
      <c r="D11" s="4" t="s">
        <v>90</v>
      </c>
    </row>
    <row r="12" spans="1:4" x14ac:dyDescent="0.7">
      <c r="A12" s="14"/>
      <c r="B12" s="16"/>
      <c r="C12" s="3" t="s">
        <v>91</v>
      </c>
      <c r="D12" s="15" t="s">
        <v>92</v>
      </c>
    </row>
    <row r="13" spans="1:4" x14ac:dyDescent="0.7">
      <c r="A13" s="14"/>
      <c r="B13" s="13" t="s">
        <v>111</v>
      </c>
      <c r="C13" s="3" t="s">
        <v>89</v>
      </c>
      <c r="D13" s="15" t="s">
        <v>104</v>
      </c>
    </row>
    <row r="14" spans="1:4" x14ac:dyDescent="0.7">
      <c r="A14" s="14"/>
      <c r="B14" s="16"/>
      <c r="C14" s="3" t="s">
        <v>113</v>
      </c>
      <c r="D14" s="15" t="s">
        <v>112</v>
      </c>
    </row>
    <row r="15" spans="1:4" x14ac:dyDescent="0.7">
      <c r="A15" s="14"/>
      <c r="B15" s="13" t="s">
        <v>103</v>
      </c>
      <c r="C15" s="3" t="s">
        <v>89</v>
      </c>
      <c r="D15" s="15" t="s">
        <v>104</v>
      </c>
    </row>
    <row r="16" spans="1:4" x14ac:dyDescent="0.7">
      <c r="A16" s="14"/>
      <c r="B16" s="14"/>
      <c r="C16" s="3" t="s">
        <v>105</v>
      </c>
      <c r="D16" s="15" t="s">
        <v>92</v>
      </c>
    </row>
    <row r="17" spans="1:4" x14ac:dyDescent="0.7">
      <c r="A17" s="16"/>
      <c r="B17" s="16"/>
      <c r="C17" s="3" t="s">
        <v>106</v>
      </c>
      <c r="D17" s="15" t="s">
        <v>92</v>
      </c>
    </row>
    <row r="18" spans="1:4" ht="30" x14ac:dyDescent="0.7">
      <c r="A18" s="13" t="s">
        <v>58</v>
      </c>
      <c r="B18" s="13" t="s">
        <v>10</v>
      </c>
      <c r="C18" s="3" t="s">
        <v>72</v>
      </c>
      <c r="D18" s="4" t="s">
        <v>93</v>
      </c>
    </row>
    <row r="19" spans="1:4" x14ac:dyDescent="0.7">
      <c r="A19" s="14"/>
      <c r="B19" s="14"/>
      <c r="C19" s="3" t="s">
        <v>74</v>
      </c>
      <c r="D19" s="4" t="s">
        <v>94</v>
      </c>
    </row>
    <row r="20" spans="1:4" x14ac:dyDescent="0.7">
      <c r="A20" s="14"/>
      <c r="B20" s="14"/>
      <c r="C20" s="3" t="s">
        <v>76</v>
      </c>
      <c r="D20" s="4" t="s">
        <v>95</v>
      </c>
    </row>
    <row r="21" spans="1:4" ht="75" x14ac:dyDescent="0.7">
      <c r="A21" s="14"/>
      <c r="B21" s="14"/>
      <c r="C21" s="3" t="s">
        <v>78</v>
      </c>
      <c r="D21" s="4" t="s">
        <v>96</v>
      </c>
    </row>
    <row r="22" spans="1:4" x14ac:dyDescent="0.7">
      <c r="A22" s="14"/>
      <c r="B22" s="14"/>
      <c r="C22" s="3" t="s">
        <v>79</v>
      </c>
      <c r="D22" s="15" t="s">
        <v>80</v>
      </c>
    </row>
    <row r="23" spans="1:4" x14ac:dyDescent="0.7">
      <c r="A23" s="14"/>
      <c r="B23" s="14"/>
      <c r="C23" s="3" t="s">
        <v>81</v>
      </c>
      <c r="D23" s="4" t="s">
        <v>97</v>
      </c>
    </row>
    <row r="24" spans="1:4" x14ac:dyDescent="0.7">
      <c r="A24" s="14"/>
      <c r="B24" s="14"/>
      <c r="C24" s="3" t="s">
        <v>83</v>
      </c>
      <c r="D24" s="4" t="s">
        <v>98</v>
      </c>
    </row>
    <row r="25" spans="1:4" x14ac:dyDescent="0.7">
      <c r="A25" s="14"/>
      <c r="B25" s="14"/>
      <c r="C25" s="3" t="s">
        <v>85</v>
      </c>
      <c r="D25" s="4" t="s">
        <v>99</v>
      </c>
    </row>
    <row r="26" spans="1:4" x14ac:dyDescent="0.7">
      <c r="A26" s="14"/>
      <c r="B26" s="14"/>
      <c r="C26" s="3" t="s">
        <v>87</v>
      </c>
      <c r="D26" s="15" t="s">
        <v>100</v>
      </c>
    </row>
    <row r="27" spans="1:4" x14ac:dyDescent="0.7">
      <c r="A27" s="14"/>
      <c r="B27" s="14"/>
      <c r="C27" s="3" t="s">
        <v>89</v>
      </c>
      <c r="D27" s="4" t="s">
        <v>114</v>
      </c>
    </row>
    <row r="28" spans="1:4" x14ac:dyDescent="0.7">
      <c r="A28" s="14"/>
      <c r="B28" s="16"/>
      <c r="C28" s="3" t="s">
        <v>91</v>
      </c>
      <c r="D28" s="15" t="s">
        <v>101</v>
      </c>
    </row>
    <row r="29" spans="1:4" x14ac:dyDescent="0.7">
      <c r="A29" s="14"/>
      <c r="B29" s="13" t="s">
        <v>111</v>
      </c>
      <c r="C29" s="3" t="s">
        <v>89</v>
      </c>
      <c r="D29" s="15" t="s">
        <v>115</v>
      </c>
    </row>
    <row r="30" spans="1:4" x14ac:dyDescent="0.7">
      <c r="A30" s="14"/>
      <c r="B30" s="16"/>
      <c r="C30" s="3" t="s">
        <v>113</v>
      </c>
      <c r="D30" s="15" t="s">
        <v>101</v>
      </c>
    </row>
    <row r="31" spans="1:4" x14ac:dyDescent="0.7">
      <c r="A31" s="14"/>
      <c r="B31" s="13" t="s">
        <v>103</v>
      </c>
      <c r="C31" s="3" t="s">
        <v>89</v>
      </c>
      <c r="D31" s="15" t="s">
        <v>115</v>
      </c>
    </row>
    <row r="32" spans="1:4" x14ac:dyDescent="0.7">
      <c r="A32" s="14"/>
      <c r="B32" s="14"/>
      <c r="C32" s="3" t="s">
        <v>105</v>
      </c>
      <c r="D32" s="15" t="s">
        <v>102</v>
      </c>
    </row>
    <row r="33" spans="1:4" x14ac:dyDescent="0.7">
      <c r="A33" s="16"/>
      <c r="B33" s="16"/>
      <c r="C33" s="3" t="s">
        <v>106</v>
      </c>
      <c r="D33" s="15" t="s">
        <v>110</v>
      </c>
    </row>
    <row r="34" spans="1:4" ht="30" x14ac:dyDescent="0.7">
      <c r="A34" s="13" t="s">
        <v>66</v>
      </c>
      <c r="B34" s="13" t="s">
        <v>10</v>
      </c>
      <c r="C34" s="3" t="s">
        <v>72</v>
      </c>
      <c r="D34" s="4" t="s">
        <v>93</v>
      </c>
    </row>
    <row r="35" spans="1:4" x14ac:dyDescent="0.7">
      <c r="A35" s="14"/>
      <c r="B35" s="14"/>
      <c r="C35" s="3" t="s">
        <v>74</v>
      </c>
      <c r="D35" s="4" t="s">
        <v>94</v>
      </c>
    </row>
    <row r="36" spans="1:4" x14ac:dyDescent="0.7">
      <c r="A36" s="14"/>
      <c r="B36" s="14"/>
      <c r="C36" s="3" t="s">
        <v>76</v>
      </c>
      <c r="D36" s="4" t="s">
        <v>95</v>
      </c>
    </row>
    <row r="37" spans="1:4" ht="75" x14ac:dyDescent="0.7">
      <c r="A37" s="14"/>
      <c r="B37" s="14"/>
      <c r="C37" s="3" t="s">
        <v>78</v>
      </c>
      <c r="D37" s="4" t="s">
        <v>96</v>
      </c>
    </row>
    <row r="38" spans="1:4" x14ac:dyDescent="0.7">
      <c r="A38" s="14"/>
      <c r="B38" s="14"/>
      <c r="C38" s="3" t="s">
        <v>79</v>
      </c>
      <c r="D38" s="15" t="s">
        <v>80</v>
      </c>
    </row>
    <row r="39" spans="1:4" x14ac:dyDescent="0.7">
      <c r="A39" s="14"/>
      <c r="B39" s="14"/>
      <c r="C39" s="3" t="s">
        <v>81</v>
      </c>
      <c r="D39" s="4" t="s">
        <v>97</v>
      </c>
    </row>
    <row r="40" spans="1:4" x14ac:dyDescent="0.7">
      <c r="A40" s="14"/>
      <c r="B40" s="14"/>
      <c r="C40" s="3" t="s">
        <v>83</v>
      </c>
      <c r="D40" s="4" t="s">
        <v>98</v>
      </c>
    </row>
    <row r="41" spans="1:4" x14ac:dyDescent="0.7">
      <c r="A41" s="14"/>
      <c r="B41" s="14"/>
      <c r="C41" s="3" t="s">
        <v>85</v>
      </c>
      <c r="D41" s="4" t="s">
        <v>99</v>
      </c>
    </row>
    <row r="42" spans="1:4" x14ac:dyDescent="0.7">
      <c r="A42" s="14"/>
      <c r="B42" s="14"/>
      <c r="C42" s="3" t="s">
        <v>87</v>
      </c>
      <c r="D42" s="15" t="s">
        <v>100</v>
      </c>
    </row>
    <row r="43" spans="1:4" x14ac:dyDescent="0.7">
      <c r="A43" s="14"/>
      <c r="B43" s="14"/>
      <c r="C43" s="3" t="s">
        <v>89</v>
      </c>
      <c r="D43" s="4" t="s">
        <v>118</v>
      </c>
    </row>
    <row r="44" spans="1:4" x14ac:dyDescent="0.7">
      <c r="A44" s="14"/>
      <c r="B44" s="16"/>
      <c r="C44" s="3" t="s">
        <v>91</v>
      </c>
      <c r="D44" s="15" t="s">
        <v>101</v>
      </c>
    </row>
    <row r="45" spans="1:4" x14ac:dyDescent="0.7">
      <c r="A45" s="14"/>
      <c r="B45" s="13" t="s">
        <v>111</v>
      </c>
      <c r="C45" s="3" t="s">
        <v>89</v>
      </c>
      <c r="D45" s="15" t="s">
        <v>117</v>
      </c>
    </row>
    <row r="46" spans="1:4" x14ac:dyDescent="0.7">
      <c r="A46" s="16"/>
      <c r="B46" s="16"/>
      <c r="C46" s="3" t="s">
        <v>113</v>
      </c>
      <c r="D46" s="15" t="s">
        <v>119</v>
      </c>
    </row>
    <row r="47" spans="1:4" ht="30" x14ac:dyDescent="0.7">
      <c r="A47" s="13" t="s">
        <v>67</v>
      </c>
      <c r="B47" s="13" t="s">
        <v>10</v>
      </c>
      <c r="C47" s="3" t="s">
        <v>72</v>
      </c>
      <c r="D47" s="4" t="s">
        <v>93</v>
      </c>
    </row>
    <row r="48" spans="1:4" x14ac:dyDescent="0.7">
      <c r="A48" s="14"/>
      <c r="B48" s="14"/>
      <c r="C48" s="3" t="s">
        <v>74</v>
      </c>
      <c r="D48" s="4" t="s">
        <v>94</v>
      </c>
    </row>
    <row r="49" spans="1:4" x14ac:dyDescent="0.7">
      <c r="A49" s="14"/>
      <c r="B49" s="14"/>
      <c r="C49" s="3" t="s">
        <v>76</v>
      </c>
      <c r="D49" s="4" t="s">
        <v>95</v>
      </c>
    </row>
    <row r="50" spans="1:4" ht="75" x14ac:dyDescent="0.7">
      <c r="A50" s="14"/>
      <c r="B50" s="14"/>
      <c r="C50" s="3" t="s">
        <v>78</v>
      </c>
      <c r="D50" s="4" t="s">
        <v>96</v>
      </c>
    </row>
    <row r="51" spans="1:4" x14ac:dyDescent="0.7">
      <c r="A51" s="14"/>
      <c r="B51" s="14"/>
      <c r="C51" s="3" t="s">
        <v>79</v>
      </c>
      <c r="D51" s="15" t="s">
        <v>80</v>
      </c>
    </row>
    <row r="52" spans="1:4" x14ac:dyDescent="0.7">
      <c r="A52" s="14"/>
      <c r="B52" s="14"/>
      <c r="C52" s="3" t="s">
        <v>81</v>
      </c>
      <c r="D52" s="4" t="s">
        <v>97</v>
      </c>
    </row>
    <row r="53" spans="1:4" x14ac:dyDescent="0.7">
      <c r="A53" s="14"/>
      <c r="B53" s="14"/>
      <c r="C53" s="3" t="s">
        <v>83</v>
      </c>
      <c r="D53" s="4" t="s">
        <v>98</v>
      </c>
    </row>
    <row r="54" spans="1:4" x14ac:dyDescent="0.7">
      <c r="A54" s="14"/>
      <c r="B54" s="14"/>
      <c r="C54" s="3" t="s">
        <v>85</v>
      </c>
      <c r="D54" s="4" t="s">
        <v>99</v>
      </c>
    </row>
    <row r="55" spans="1:4" x14ac:dyDescent="0.7">
      <c r="A55" s="14"/>
      <c r="B55" s="14"/>
      <c r="C55" s="3" t="s">
        <v>87</v>
      </c>
      <c r="D55" s="15" t="s">
        <v>100</v>
      </c>
    </row>
    <row r="56" spans="1:4" x14ac:dyDescent="0.7">
      <c r="A56" s="14"/>
      <c r="B56" s="14"/>
      <c r="C56" s="3" t="s">
        <v>89</v>
      </c>
      <c r="D56" s="4" t="s">
        <v>120</v>
      </c>
    </row>
    <row r="57" spans="1:4" x14ac:dyDescent="0.7">
      <c r="A57" s="14"/>
      <c r="B57" s="16"/>
      <c r="C57" s="3" t="s">
        <v>91</v>
      </c>
      <c r="D57" s="15" t="s">
        <v>101</v>
      </c>
    </row>
    <row r="58" spans="1:4" x14ac:dyDescent="0.7">
      <c r="A58" s="14"/>
      <c r="B58" s="13" t="s">
        <v>111</v>
      </c>
      <c r="C58" s="3" t="s">
        <v>89</v>
      </c>
      <c r="D58" s="15" t="s">
        <v>121</v>
      </c>
    </row>
    <row r="59" spans="1:4" x14ac:dyDescent="0.7">
      <c r="A59" s="14"/>
      <c r="B59" s="16"/>
      <c r="C59" s="3" t="s">
        <v>113</v>
      </c>
      <c r="D59" s="15" t="s">
        <v>101</v>
      </c>
    </row>
    <row r="60" spans="1:4" x14ac:dyDescent="0.7">
      <c r="A60" s="16"/>
      <c r="B60" s="3" t="s">
        <v>103</v>
      </c>
      <c r="C60" s="3" t="s">
        <v>89</v>
      </c>
      <c r="D60" s="15" t="s">
        <v>122</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テストコンディション</vt:lpstr>
      <vt:lpstr>テストシナリオ-最小桁データ</vt:lpstr>
      <vt:lpstr>テストシナリオ-最大桁データ</vt:lpstr>
      <vt:lpstr>テストシナリオ-エラー系</vt:lpstr>
      <vt:lpstr>データ定義シート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箕輪旭</dc:creator>
  <cp:lastModifiedBy>箕輪旭</cp:lastModifiedBy>
  <dcterms:created xsi:type="dcterms:W3CDTF">2020-03-17T05:40:28Z</dcterms:created>
  <dcterms:modified xsi:type="dcterms:W3CDTF">2020-04-02T13:27:53Z</dcterms:modified>
</cp:coreProperties>
</file>